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080" tabRatio="7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<sst xmlns="http://schemas.openxmlformats.org/spreadsheetml/2006/main" xmlns:r="http://schemas.openxmlformats.org/officeDocument/2006/relationships" count="554" uniqueCount="554">
  <si>
    <t>組合等が起こした地方債の元利償還金に対する負担金等</t>
  </si>
  <si>
    <t>一時借入金の利子</t>
    <rPh sb="0" eb="2">
      <t>イチジ</t>
    </rPh>
    <rPh sb="2" eb="5">
      <t>カリイレキン</t>
    </rPh>
    <rPh sb="6" eb="8">
      <t>リシ</t>
    </rPh>
    <phoneticPr fontId="34"/>
  </si>
  <si>
    <t>▲ 0.91</t>
  </si>
  <si>
    <t>標準財政規模比（％）</t>
  </si>
  <si>
    <t>内灘町</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</si>
  <si>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</si>
  <si>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</si>
  <si>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</si>
  <si>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</si>
  <si>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</si>
  <si>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</si>
  <si>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</si>
  <si>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</si>
  <si>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</si>
  <si>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</si>
  <si>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</si>
  <si>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</si>
  <si>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</si>
  <si>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</si>
  <si>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</si>
  <si>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</si>
  <si>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</si>
  <si>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</si>
  <si>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</si>
  <si>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</si>
  <si>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</si>
  <si>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</si>
  <si>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</si>
  <si>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</si>
  <si>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</si>
  <si>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</si>
  <si>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</si>
  <si>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</si>
  <si>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</si>
  <si>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</si>
  <si>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</si>
  <si>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</si>
  <si>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</si>
  <si>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</si>
  <si>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</si>
  <si>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</si>
  <si>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</si>
  <si>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</si>
  <si>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</si>
  <si>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</si>
  <si>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</si>
  <si>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</si>
  <si>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</si>
  <si>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</si>
  <si>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</si>
  <si>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</si>
  <si>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</si>
  <si>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石川県市町村議会議員公務災害等組合</t>
  </si>
  <si>
    <t>一時借入金の利子</t>
  </si>
  <si>
    <t>※2　減債基金
　　積立状況等</t>
    <rPh sb="3" eb="5">
      <t>ゲンサイ</t>
    </rPh>
    <rPh sb="5" eb="7">
      <t>キキン</t>
    </rPh>
    <rPh sb="10" eb="12">
      <t>ツミタテ</t>
    </rPh>
    <rPh sb="12" eb="14">
      <t>ジョウキョウ</t>
    </rPh>
    <rPh sb="14" eb="15">
      <t>トウ</t>
    </rPh>
    <phoneticPr fontId="6"/>
  </si>
  <si>
    <t>内灘町水道事業会計</t>
  </si>
  <si>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</si>
  <si>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</si>
  <si>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</si>
  <si>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</si>
  <si>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</si>
  <si>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</si>
  <si>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</si>
  <si>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</si>
  <si>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</si>
  <si>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</si>
  <si>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</si>
  <si>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</si>
  <si>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</si>
  <si>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</si>
  <si>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</si>
  <si>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</si>
  <si>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</si>
  <si>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</si>
  <si>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</si>
  <si>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</si>
  <si>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</si>
  <si>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</si>
  <si>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</si>
  <si>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</si>
  <si>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</si>
  <si>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</si>
  <si>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</si>
  <si>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</si>
  <si>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</si>
  <si>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</si>
  <si>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</si>
  <si>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</si>
  <si>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</si>
  <si>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</si>
  <si>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</si>
  <si>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</si>
  <si>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</si>
  <si>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</si>
  <si>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</si>
  <si>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</si>
  <si>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</si>
  <si>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</si>
  <si>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</si>
  <si>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</si>
  <si>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</si>
  <si>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</si>
  <si>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</si>
  <si>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</si>
  <si>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</si>
  <si>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</si>
  <si>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</si>
  <si>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</si>
  <si>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</si>
  <si>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(当該欄に積立額が多い上位５基金の基金名を入力して下さい(R01年度末現在))</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</si>
  <si>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</si>
  <si>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</si>
  <si>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</si>
  <si>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</si>
  <si>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</si>
  <si>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</si>
  <si>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</si>
  <si>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</si>
  <si>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</si>
  <si>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</si>
  <si>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</si>
  <si>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</si>
  <si>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</si>
  <si>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</si>
  <si>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</si>
  <si>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</si>
  <si>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</si>
  <si>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</si>
  <si>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</si>
  <si>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</si>
  <si>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</si>
  <si>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</si>
  <si>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</si>
  <si>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</si>
  <si>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</si>
  <si>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</si>
  <si>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</si>
  <si>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</si>
  <si>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</si>
  <si>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</si>
  <si>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</si>
  <si>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</si>
  <si>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石川県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</si>
  <si>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</si>
  <si>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</si>
  <si>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H30末</t>
  </si>
  <si>
    <t>Ⅴ－２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</si>
  <si>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</si>
  <si>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</si>
  <si>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</si>
  <si>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</si>
  <si>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</si>
  <si>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</si>
  <si>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</si>
  <si>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</si>
  <si>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</si>
  <si>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</si>
  <si>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</si>
  <si>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</si>
  <si>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</si>
  <si>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</si>
  <si>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</si>
  <si>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</si>
  <si>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</si>
  <si>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</si>
  <si>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</si>
  <si>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</si>
  <si>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</si>
  <si>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</si>
  <si>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2-4</t>
  </si>
  <si>
    <t>(　参考　）</t>
    <rPh sb="2" eb="4">
      <t>サンコウ</t>
    </rPh>
    <phoneticPr fontId="6"/>
  </si>
  <si>
    <t>会計名</t>
    <rPh sb="0" eb="2">
      <t>カイケイ</t>
    </rPh>
    <rPh sb="2" eb="3">
      <t>メイ</t>
    </rPh>
    <phoneticPr fontId="6"/>
  </si>
  <si>
    <t>(Ｅ)</t>
  </si>
  <si>
    <t>歳入歳出差引</t>
  </si>
  <si>
    <t>　　(※1)</t>
  </si>
  <si>
    <t>内灘町国民健康保険特別会計</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</si>
  <si>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</si>
  <si>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</si>
  <si>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</si>
  <si>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</si>
  <si>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</si>
  <si>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</si>
  <si>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</si>
  <si>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 0.92</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</si>
  <si>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</si>
  <si>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</si>
  <si>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</si>
  <si>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</si>
  <si>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</si>
  <si>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</si>
  <si>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</si>
  <si>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</si>
  <si>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0.2</t>
  </si>
  <si>
    <t>職員数
(人)</t>
    <rPh sb="0" eb="3">
      <t>ショクインスウ</t>
    </rPh>
    <phoneticPr fontId="6"/>
  </si>
  <si>
    <t>参考</t>
    <rPh sb="0" eb="2">
      <t>サンコウ</t>
    </rPh>
    <phoneticPr fontId="6"/>
  </si>
  <si>
    <t>○</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</si>
  <si>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</si>
  <si>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</si>
  <si>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</si>
  <si>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</si>
  <si>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</si>
  <si>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</si>
  <si>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</si>
  <si>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</si>
  <si>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</si>
  <si>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</si>
  <si>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</si>
  <si>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</si>
  <si>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</si>
  <si>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</si>
  <si>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</si>
  <si>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</si>
  <si>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</si>
  <si>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</si>
  <si>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</si>
  <si>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</si>
  <si>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</si>
  <si>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</si>
  <si>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</si>
  <si>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</si>
  <si>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</si>
  <si>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</si>
  <si>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</si>
  <si>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</si>
  <si>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</si>
  <si>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</si>
  <si>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</si>
  <si>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</si>
  <si>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</si>
  <si>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</si>
  <si>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</si>
  <si>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</si>
  <si>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</si>
  <si>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</si>
  <si>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</si>
  <si>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</si>
  <si>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純資産又は
正味財産</t>
  </si>
  <si>
    <t>-0.7</t>
  </si>
  <si>
    <t>決算額 (A)</t>
    <rPh sb="0" eb="2">
      <t>ケッサン</t>
    </rPh>
    <rPh sb="2" eb="3">
      <t>ガク</t>
    </rPh>
    <phoneticPr fontId="6"/>
  </si>
  <si>
    <t>構成比</t>
    <rPh sb="0" eb="3">
      <t>コウセイヒ</t>
    </rPh>
    <phoneticPr fontId="6"/>
  </si>
  <si>
    <t>使用料</t>
  </si>
  <si>
    <t>-0.9</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</si>
  <si>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</si>
  <si>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</si>
  <si>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</si>
  <si>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</si>
  <si>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</si>
  <si>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</si>
  <si>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</si>
  <si>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</si>
  <si>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</si>
  <si>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</si>
  <si>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</si>
  <si>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</si>
  <si>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</si>
  <si>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内灘町新エネルギー事業特別会計</t>
  </si>
  <si>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</si>
  <si>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</si>
  <si>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</si>
  <si>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</si>
  <si>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</si>
  <si>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</si>
  <si>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</si>
  <si>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</si>
  <si>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</si>
  <si>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</si>
  <si>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</si>
  <si>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</si>
  <si>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</si>
  <si>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</si>
  <si>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</si>
  <si>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</si>
  <si>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</si>
  <si>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</si>
  <si>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</si>
  <si>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</si>
  <si>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</si>
  <si>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</si>
  <si>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</si>
  <si>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</si>
  <si>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</si>
  <si>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</si>
  <si>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</si>
  <si>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</si>
  <si>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</si>
  <si>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</si>
  <si>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</si>
  <si>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</si>
  <si>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</si>
  <si>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</si>
  <si>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</si>
  <si>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</si>
  <si>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</si>
  <si>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内灘町介護保険特別会計</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</si>
  <si>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</si>
  <si>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</si>
  <si>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</si>
  <si>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</si>
  <si>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</si>
  <si>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</si>
  <si>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</si>
  <si>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</si>
  <si>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</si>
  <si>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</si>
  <si>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</si>
  <si>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</si>
  <si>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</si>
  <si>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</si>
  <si>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</si>
  <si>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</si>
  <si>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</si>
  <si>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</si>
  <si>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</si>
  <si>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</si>
  <si>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▲地方債に係る元利償還金及び準元利償還金に要する経費として
普通交付税の額の算定に用いる基準財政需要額に算入された額</t>
  </si>
  <si>
    <t>石川県内灘町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</si>
  <si>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</si>
  <si>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</si>
  <si>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</si>
  <si>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</si>
  <si>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</si>
  <si>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</si>
  <si>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</si>
  <si>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</si>
  <si>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</si>
  <si>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</si>
  <si>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</si>
  <si>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</si>
  <si>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</si>
  <si>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</si>
  <si>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</si>
  <si>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</si>
  <si>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</si>
  <si>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</si>
  <si>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</si>
  <si>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</si>
  <si>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</si>
  <si>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</si>
  <si>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</si>
  <si>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</si>
  <si>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</si>
  <si>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</si>
  <si>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</si>
  <si>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</si>
  <si>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</si>
  <si>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</si>
  <si>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</si>
  <si>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</si>
  <si>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</si>
  <si>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</si>
  <si>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</si>
  <si>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</si>
  <si>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</si>
  <si>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</si>
  <si>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</si>
  <si>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</si>
  <si>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</si>
  <si>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内灘町土地開発公社</t>
    <rPh sb="0" eb="3">
      <t>ウチナダマチ</t>
    </rPh>
    <rPh sb="3" eb="5">
      <t>トチ</t>
    </rPh>
    <rPh sb="5" eb="7">
      <t>カイハツ</t>
    </rPh>
    <rPh sb="7" eb="9">
      <t>コウシャ</t>
    </rPh>
    <phoneticPr fontId="6"/>
  </si>
  <si>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</si>
  <si>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</si>
  <si>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</si>
  <si>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</si>
  <si>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</si>
  <si>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</si>
  <si>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</si>
  <si>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</si>
  <si>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</si>
  <si>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</si>
  <si>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</si>
  <si>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</si>
  <si>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</si>
  <si>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</si>
  <si>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</si>
  <si>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</si>
  <si>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</si>
  <si>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</si>
  <si>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</si>
  <si>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</si>
  <si>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</si>
  <si>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2.70</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</si>
  <si>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</si>
  <si>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</si>
  <si>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</si>
  <si>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</si>
  <si>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</si>
  <si>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</si>
  <si>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</si>
  <si>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</si>
  <si>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</si>
  <si>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</si>
  <si>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</si>
  <si>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</si>
  <si>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</si>
  <si>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</si>
  <si>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</si>
  <si>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</si>
  <si>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</si>
  <si>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</si>
  <si>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</si>
  <si>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</si>
  <si>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</si>
  <si>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</si>
  <si>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</si>
  <si>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</si>
  <si>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</si>
  <si>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</si>
  <si>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</si>
  <si>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</si>
  <si>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</si>
  <si>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</si>
  <si>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</si>
  <si>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</si>
  <si>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</si>
  <si>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</si>
  <si>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</si>
  <si>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</si>
  <si>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</si>
  <si>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</si>
  <si>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</si>
  <si>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</si>
  <si>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その他</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</si>
  <si>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</si>
  <si>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</si>
  <si>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</si>
  <si>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</si>
  <si>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</si>
  <si>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</si>
  <si>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</si>
  <si>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</si>
  <si>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</si>
  <si>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</si>
  <si>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</si>
  <si>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</si>
  <si>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</si>
  <si>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石川県後期高齢者医療広域連合（一般会計）</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</si>
  <si>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</si>
  <si>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</si>
  <si>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</si>
  <si>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</si>
  <si>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</si>
  <si>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</si>
  <si>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</si>
  <si>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</si>
  <si>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</si>
  <si>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</si>
  <si>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</si>
  <si>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</si>
  <si>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</si>
  <si>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</si>
  <si>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</si>
  <si>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</si>
  <si>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</si>
  <si>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</si>
  <si>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</si>
  <si>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</si>
  <si>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 1.47</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</si>
  <si>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</si>
  <si>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</si>
  <si>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</si>
  <si>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</si>
  <si>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</si>
  <si>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</si>
  <si>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</si>
  <si>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</si>
  <si>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</si>
  <si>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内灘町後期高齢者医療特別会計</t>
  </si>
  <si>
    <t>法適用企業</t>
  </si>
  <si>
    <t>内灘町公共下水道事業特別会計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</si>
  <si>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</si>
  <si>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</si>
  <si>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</si>
  <si>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</si>
  <si>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</si>
  <si>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</si>
  <si>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</si>
  <si>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</si>
  <si>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</si>
  <si>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</si>
  <si>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</si>
  <si>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</si>
  <si>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</si>
  <si>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</si>
  <si>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</si>
  <si>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</si>
  <si>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</si>
  <si>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</si>
  <si>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</si>
  <si>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</si>
  <si>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</si>
  <si>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</si>
  <si>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</si>
  <si>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</si>
  <si>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</si>
  <si>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</si>
  <si>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</si>
  <si>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</si>
  <si>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</si>
  <si>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</si>
  <si>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</si>
  <si>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</si>
  <si>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</si>
  <si>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</si>
  <si>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</si>
  <si>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</si>
  <si>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</si>
  <si>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</si>
  <si>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</si>
  <si>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</si>
  <si>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</si>
  <si>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</si>
  <si>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</si>
  <si>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</si>
  <si>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</si>
  <si>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</si>
  <si>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</si>
  <si>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</si>
  <si>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</si>
  <si>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</si>
  <si>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</si>
  <si>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</si>
  <si>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</si>
  <si>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</si>
  <si>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</si>
  <si>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</si>
  <si>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</si>
  <si>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</si>
  <si>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</si>
  <si>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</si>
  <si>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</si>
  <si>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</si>
  <si>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</si>
  <si>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</si>
  <si>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3.66</t>
  </si>
  <si>
    <t>▲ 3.73</t>
  </si>
  <si>
    <t>▲ 1.62</t>
  </si>
  <si>
    <t>▲ 1.87</t>
  </si>
  <si>
    <t>その他会計（赤字）</t>
  </si>
  <si>
    <t>（百万円）</t>
  </si>
  <si>
    <t>H27末</t>
  </si>
  <si>
    <t>H26末</t>
  </si>
  <si>
    <t>H28末</t>
  </si>
  <si>
    <t>H29末</t>
  </si>
  <si>
    <t>河北郡市広域事務組合</t>
    <rPh sb="0" eb="3">
      <t>カホクグン</t>
    </rPh>
    <rPh sb="3" eb="4">
      <t>シ</t>
    </rPh>
    <rPh sb="4" eb="6">
      <t>コウイキ</t>
    </rPh>
    <rPh sb="6" eb="8">
      <t>ジム</t>
    </rPh>
    <rPh sb="8" eb="10">
      <t>クミアイ</t>
    </rPh>
    <phoneticPr fontId="6"/>
  </si>
  <si>
    <t>石川県後期高齢者医療広域連合（後期高齢者医療特別会計）</t>
  </si>
  <si>
    <t>石川県市町村消防団員等公務災害補償等組合</t>
  </si>
  <si>
    <t>石川県市町村消防賞じゅつ金組合</t>
  </si>
  <si>
    <t>石川県市町村職員退職手当組合</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</si>
  <si>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</si>
  <si>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</si>
  <si>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</si>
  <si>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</si>
  <si>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</si>
  <si>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令和元年度においては、将来負担比率・有形固定資産減価償却率ともに増加した。将来負担比率の増加については、令和元年度に産業支援センター整備・文化会館大規模改修等大規模な投資的事業を実施したことなどにより地方債残高が増加したためと考えられ、有形固定資産減価償却率の増加については、道路の減価償却額が増加したことなどにより減価償却率が上昇したためと考えられる。
　今後は個別施設計画に沿って長寿命化対策等を行い、施設の適切な維持管理に努めていく。</t>
  </si>
  <si>
    <t>　将来負担比率は類似団体と比較して高くなっている。これは、平成28年度に温浴施設、令和元年度に文化会館など、老朽化した施設の改修・更新整備を行ってきたほか、平成29年度に新たに白帆台小学校を建設、平成30年度に南部地域防災センターを建設、令和元年度に産業支援センターを建設したことなどにより、地方債残高が増加していることが要因として考えられる。
　実質公債費比率は平成27年度以降、公営企業に対する準元利償還金の増加などにより上昇傾向にあったが、令和元年度においては一部事務組合への建設経費負担金の減少などがあったことから減少に転じた。しかしながら、今後は近年の大規模な投資的事業の地方債償還開始等により、実質公債費比率がさらに上昇していくことが見込まれるため、これまで以上に公債費の適正化に取り組んで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</si>
</sst>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40006</c:v>
                </c:pt>
                <c:pt idx="1">
                  <c:v>91837</c:v>
                </c:pt>
                <c:pt idx="2">
                  <c:v>100803</c:v>
                </c:pt>
                <c:pt idx="3">
                  <c:v>48397</c:v>
                </c:pt>
                <c:pt idx="4">
                  <c:v>62679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2.08</c:v>
                </c:pt>
                <c:pt idx="1">
                  <c:v>2.16</c:v>
                </c:pt>
                <c:pt idx="2">
                  <c:v>1.88</c:v>
                </c:pt>
                <c:pt idx="3">
                  <c:v>1.46</c:v>
                </c:pt>
                <c:pt idx="4">
                  <c:v>1.07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11.04</c:v>
                </c:pt>
                <c:pt idx="1">
                  <c:v>12.1</c:v>
                </c:pt>
                <c:pt idx="2">
                  <c:v>12.66</c:v>
                </c:pt>
                <c:pt idx="3">
                  <c:v>11.17</c:v>
                </c:pt>
                <c:pt idx="4">
                  <c:v>11.31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0.28000000000000003</c:v>
                </c:pt>
                <c:pt idx="1">
                  <c:v>0.32</c:v>
                </c:pt>
                <c:pt idx="2">
                  <c:v>-0.91</c:v>
                </c:pt>
                <c:pt idx="3">
                  <c:v>-2.7</c:v>
                </c:pt>
                <c:pt idx="4">
                  <c:v>-0.92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内灘町新エネルギー事業特別会計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内灘町後期高齢者医療特別会計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内灘町公共下水道事業特別会計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6.e-002</c:v>
                </c:pt>
                <c:pt idx="2">
                  <c:v>#N/A</c:v>
                </c:pt>
                <c:pt idx="3">
                  <c:v>0</c:v>
                </c:pt>
                <c:pt idx="4">
                  <c:v>#N/A</c:v>
                </c:pt>
                <c:pt idx="5">
                  <c:v>0</c:v>
                </c:pt>
                <c:pt idx="6">
                  <c:v>#N/A</c:v>
                </c:pt>
                <c:pt idx="7">
                  <c:v>0</c:v>
                </c:pt>
                <c:pt idx="8">
                  <c:v>#N/A</c:v>
                </c:pt>
                <c:pt idx="9">
                  <c:v>0.28000000000000003</c:v>
                </c:pt>
              </c:numCache>
            </c:numRef>
          </c:val>
        </c:ser>
        <c:ser>
          <c:idx val="6"/>
          <c:order val="6"/>
          <c:tx>
            <c:strRef>
              <c:f>データシート!$A$33</c:f>
              <c:strCache>
                <c:ptCount val="1"/>
                <c:pt idx="0">
                  <c:v>内灘町介護保険特別会計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7.0000000000000007e-002</c:v>
                </c:pt>
                <c:pt idx="2">
                  <c:v>#N/A</c:v>
                </c:pt>
                <c:pt idx="3">
                  <c:v>2.e-002</c:v>
                </c:pt>
                <c:pt idx="4">
                  <c:v>#N/A</c:v>
                </c:pt>
                <c:pt idx="5">
                  <c:v>0.41</c:v>
                </c:pt>
                <c:pt idx="6">
                  <c:v>#N/A</c:v>
                </c:pt>
                <c:pt idx="7">
                  <c:v>0.38</c:v>
                </c:pt>
                <c:pt idx="8">
                  <c:v>#N/A</c:v>
                </c:pt>
                <c:pt idx="9">
                  <c:v>0.32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2.0699999999999998</c:v>
                </c:pt>
                <c:pt idx="2">
                  <c:v>#N/A</c:v>
                </c:pt>
                <c:pt idx="3">
                  <c:v>2.15</c:v>
                </c:pt>
                <c:pt idx="4">
                  <c:v>#N/A</c:v>
                </c:pt>
                <c:pt idx="5">
                  <c:v>1.87</c:v>
                </c:pt>
                <c:pt idx="6">
                  <c:v>#N/A</c:v>
                </c:pt>
                <c:pt idx="7">
                  <c:v>1.45</c:v>
                </c:pt>
                <c:pt idx="8">
                  <c:v>#N/A</c:v>
                </c:pt>
                <c:pt idx="9">
                  <c:v>1.06</c:v>
                </c:pt>
              </c:numCache>
            </c:numRef>
          </c:val>
        </c:ser>
        <c:ser>
          <c:idx val="8"/>
          <c:order val="8"/>
          <c:tx>
            <c:strRef>
              <c:f>データシート!$A$35</c:f>
              <c:strCache>
                <c:ptCount val="1"/>
                <c:pt idx="0">
                  <c:v>内灘町水道事業会計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8.14</c:v>
                </c:pt>
                <c:pt idx="2">
                  <c:v>#N/A</c:v>
                </c:pt>
                <c:pt idx="3">
                  <c:v>8.5399999999999991</c:v>
                </c:pt>
                <c:pt idx="4">
                  <c:v>#N/A</c:v>
                </c:pt>
                <c:pt idx="5">
                  <c:v>8.4700000000000006</c:v>
                </c:pt>
                <c:pt idx="6">
                  <c:v>#N/A</c:v>
                </c:pt>
                <c:pt idx="7">
                  <c:v>8.68</c:v>
                </c:pt>
                <c:pt idx="8">
                  <c:v>#N/A</c:v>
                </c:pt>
                <c:pt idx="9">
                  <c:v>9.1199999999999992</c:v>
                </c:pt>
              </c:numCache>
            </c:numRef>
          </c:val>
        </c:ser>
        <c:ser>
          <c:idx val="9"/>
          <c:order val="9"/>
          <c:tx>
            <c:strRef>
              <c:f>データシート!$A$36</c:f>
              <c:strCache>
                <c:ptCount val="1"/>
                <c:pt idx="0">
                  <c:v>内灘町国民健康保険特別会計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3.66</c:v>
                </c:pt>
                <c:pt idx="1">
                  <c:v>#N/A</c:v>
                </c:pt>
                <c:pt idx="2">
                  <c:v>3.73</c:v>
                </c:pt>
                <c:pt idx="3">
                  <c:v>#N/A</c:v>
                </c:pt>
                <c:pt idx="4">
                  <c:v>1.62</c:v>
                </c:pt>
                <c:pt idx="5">
                  <c:v>#N/A</c:v>
                </c:pt>
                <c:pt idx="6">
                  <c:v>1.47</c:v>
                </c:pt>
                <c:pt idx="7">
                  <c:v>#N/A</c:v>
                </c:pt>
                <c:pt idx="8">
                  <c:v>1.87</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1084</c:v>
                </c:pt>
                <c:pt idx="5">
                  <c:v>987</c:v>
                </c:pt>
                <c:pt idx="8">
                  <c:v>995</c:v>
                </c:pt>
                <c:pt idx="11">
                  <c:v>998</c:v>
                </c:pt>
                <c:pt idx="14">
                  <c:v>1029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22</c:v>
                </c:pt>
                <c:pt idx="6">
                  <c:v>21</c:v>
                </c:pt>
                <c:pt idx="9">
                  <c:v>21</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180</c:v>
                </c:pt>
                <c:pt idx="3">
                  <c:v>179</c:v>
                </c:pt>
                <c:pt idx="6">
                  <c:v>126</c:v>
                </c:pt>
                <c:pt idx="9">
                  <c:v>61</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312</c:v>
                </c:pt>
                <c:pt idx="3">
                  <c:v>332</c:v>
                </c:pt>
                <c:pt idx="6">
                  <c:v>364</c:v>
                </c:pt>
                <c:pt idx="9">
                  <c:v>386</c:v>
                </c:pt>
                <c:pt idx="12">
                  <c:v>397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905</c:v>
                </c:pt>
                <c:pt idx="3">
                  <c:v>919</c:v>
                </c:pt>
                <c:pt idx="6">
                  <c:v>912</c:v>
                </c:pt>
                <c:pt idx="9">
                  <c:v>931</c:v>
                </c:pt>
                <c:pt idx="12">
                  <c:v>924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339</c:v>
                </c:pt>
                <c:pt idx="2">
                  <c:v>#N/A</c:v>
                </c:pt>
                <c:pt idx="3">
                  <c:v>#N/A</c:v>
                </c:pt>
                <c:pt idx="4">
                  <c:v>465</c:v>
                </c:pt>
                <c:pt idx="5">
                  <c:v>#N/A</c:v>
                </c:pt>
                <c:pt idx="6">
                  <c:v>#N/A</c:v>
                </c:pt>
                <c:pt idx="7">
                  <c:v>428</c:v>
                </c:pt>
                <c:pt idx="8">
                  <c:v>#N/A</c:v>
                </c:pt>
                <c:pt idx="9">
                  <c:v>#N/A</c:v>
                </c:pt>
                <c:pt idx="10">
                  <c:v>401</c:v>
                </c:pt>
                <c:pt idx="11">
                  <c:v>#N/A</c:v>
                </c:pt>
                <c:pt idx="12">
                  <c:v>#N/A</c:v>
                </c:pt>
                <c:pt idx="13">
                  <c:v>364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11882</c:v>
                </c:pt>
                <c:pt idx="5">
                  <c:v>12156</c:v>
                </c:pt>
                <c:pt idx="8">
                  <c:v>12142</c:v>
                </c:pt>
                <c:pt idx="11">
                  <c:v>12273</c:v>
                </c:pt>
                <c:pt idx="14">
                  <c:v>12083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1391</c:v>
                </c:pt>
                <c:pt idx="5">
                  <c:v>1440</c:v>
                </c:pt>
                <c:pt idx="8">
                  <c:v>1558</c:v>
                </c:pt>
                <c:pt idx="11">
                  <c:v>1499</c:v>
                </c:pt>
                <c:pt idx="14">
                  <c:v>1530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1655</c:v>
                </c:pt>
                <c:pt idx="5">
                  <c:v>1569</c:v>
                </c:pt>
                <c:pt idx="8">
                  <c:v>1415</c:v>
                </c:pt>
                <c:pt idx="11">
                  <c:v>1332</c:v>
                </c:pt>
                <c:pt idx="14">
                  <c:v>1387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1125</c:v>
                </c:pt>
                <c:pt idx="3">
                  <c:v>963</c:v>
                </c:pt>
                <c:pt idx="6">
                  <c:v>980</c:v>
                </c:pt>
                <c:pt idx="9">
                  <c:v>796</c:v>
                </c:pt>
                <c:pt idx="12">
                  <c:v>741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498</c:v>
                </c:pt>
                <c:pt idx="3">
                  <c:v>322</c:v>
                </c:pt>
                <c:pt idx="6">
                  <c:v>198</c:v>
                </c:pt>
                <c:pt idx="9">
                  <c:v>138</c:v>
                </c:pt>
                <c:pt idx="12">
                  <c:v>107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4351</c:v>
                </c:pt>
                <c:pt idx="3">
                  <c:v>4540</c:v>
                </c:pt>
                <c:pt idx="6">
                  <c:v>5014</c:v>
                </c:pt>
                <c:pt idx="9">
                  <c:v>4919</c:v>
                </c:pt>
                <c:pt idx="12">
                  <c:v>5003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896</c:v>
                </c:pt>
                <c:pt idx="3">
                  <c:v>574</c:v>
                </c:pt>
                <c:pt idx="6">
                  <c:v>359</c:v>
                </c:pt>
                <c:pt idx="9">
                  <c:v>338</c:v>
                </c:pt>
                <c:pt idx="12">
                  <c:v>317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10004</c:v>
                </c:pt>
                <c:pt idx="3">
                  <c:v>11223</c:v>
                </c:pt>
                <c:pt idx="6">
                  <c:v>12223</c:v>
                </c:pt>
                <c:pt idx="9">
                  <c:v>12450</c:v>
                </c:pt>
                <c:pt idx="12">
                  <c:v>12799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1948</c:v>
                </c:pt>
                <c:pt idx="2">
                  <c:v>#N/A</c:v>
                </c:pt>
                <c:pt idx="3">
                  <c:v>#N/A</c:v>
                </c:pt>
                <c:pt idx="4">
                  <c:v>2457</c:v>
                </c:pt>
                <c:pt idx="5">
                  <c:v>#N/A</c:v>
                </c:pt>
                <c:pt idx="6">
                  <c:v>#N/A</c:v>
                </c:pt>
                <c:pt idx="7">
                  <c:v>3660</c:v>
                </c:pt>
                <c:pt idx="8">
                  <c:v>#N/A</c:v>
                </c:pt>
                <c:pt idx="9">
                  <c:v>#N/A</c:v>
                </c:pt>
                <c:pt idx="10">
                  <c:v>3537</c:v>
                </c:pt>
                <c:pt idx="11">
                  <c:v>#N/A</c:v>
                </c:pt>
                <c:pt idx="12">
                  <c:v>#N/A</c:v>
                </c:pt>
                <c:pt idx="13">
                  <c:v>3968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698</c:v>
                </c:pt>
                <c:pt idx="1">
                  <c:v>622</c:v>
                </c:pt>
                <c:pt idx="2">
                  <c:v>632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426</c:v>
                </c:pt>
                <c:pt idx="1">
                  <c:v>401</c:v>
                </c:pt>
                <c:pt idx="2">
                  <c:v>404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{41D1D5B6-7444-4B56-8A20-E6D3FEA11821}</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{D8015E66-BE73-4DDA-B01B-79E76FCB8A44}</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{954F6AD7-D42D-4164-8979-8383AF2F4C7D}</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{EFAD47D8-8C64-4596-8E18-9DD56D60FB29}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{7914B99D-A4D0-4CD1-8DBB-3E0A0B81058F}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{183393E3-F5D2-41D0-BFA5-64F2E30E5166}</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{195303B2-0D18-483B-BF4C-1AA63D0CF005}</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{1C15CAA2-2C1B-4A76-BC77-AAD5E3245B5F}</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{B5A0721C-5C64-4C13-86AA-2B8E221C5989}</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60.1</c:v>
                </c:pt>
                <c:pt idx="16">
                  <c:v>58.8</c:v>
                </c:pt>
                <c:pt idx="24">
                  <c:v>60.5</c:v>
                </c:pt>
                <c:pt idx="32">
                  <c:v>62.1</c:v>
                </c:pt>
              </c:numCache>
            </c:numRef>
          </c:xVal>
          <c:yVal>
            <c:numRef>
              <c:f>'公会計指標分析・財政指標組合せ分析表'!$BP$51:$DC$51</c:f>
              <c:numCache>
                <c:formatCode>#,##0.0;"▲ "#,##0.0</c:formatCode>
                <c:ptCount val="40"/>
                <c:pt idx="8">
                  <c:v>52.6</c:v>
                </c:pt>
                <c:pt idx="16">
                  <c:v>79.099999999999994</c:v>
                </c:pt>
                <c:pt idx="24">
                  <c:v>75.7</c:v>
                </c:pt>
                <c:pt idx="32">
                  <c:v>84.8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{A7BB76D5-7002-43CA-9479-7F898F7FEF2B}</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{B99A274E-5AB7-4721-9947-13C20821EB1B}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{1A8FB9A2-3642-4708-9DE0-AC0B629350DE}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{9C898FF2-4860-4E5E-8C2E-57DC713C9D80}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{4E871070-B3C6-42C3-9164-D231F078A200}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{A9B13645-417C-4BAA-967F-EB231A254E63}</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{AB2D20E6-317B-460F-8464-1281FBD56C89}</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{1090D145-B5AA-4905-ADE0-062B94E6A6FE}</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{A3745D02-E9BA-45E0-B584-9A62FF6C5997}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6"/>
          <c:min val="55.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6"/>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{FE8B594C-3BF6-4B5D-9EB2-01AD2404D1FD}</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{7B9CC67E-37F1-4DF2-A896-630E1B2F270B}</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{4D40564A-8460-4C39-B9C9-D4E84FF36119}</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{EA9D5E19-2991-4C51-9C6F-4D9AE535397E}</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{FE71DF21-2ED0-42C2-8D23-3F16FACDA8E6}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{52BBFE53-59DE-4935-9A98-1DFC3D3EE46B}</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{B6AD2557-7C3B-4458-BC39-91CB3C08596F}</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{27EC7C55-DF08-487B-B3D8-70C782D70CD8}</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{276D1407-8B0C-444B-B6FD-058FF06D84E3}</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8.8000000000000007</c:v>
                </c:pt>
                <c:pt idx="8">
                  <c:v>8.8000000000000007</c:v>
                </c:pt>
                <c:pt idx="16">
                  <c:v>8.9</c:v>
                </c:pt>
                <c:pt idx="24">
                  <c:v>9.1999999999999993</c:v>
                </c:pt>
                <c:pt idx="32">
                  <c:v>8.5</c:v>
                </c:pt>
              </c:numCache>
            </c:numRef>
          </c:xVal>
          <c:yVal>
            <c:numRef>
              <c:f>'公会計指標分析・財政指標組合せ分析表'!$BP$73:$DC$73</c:f>
              <c:numCache>
                <c:formatCode>#,##0.0;"▲ "#,##0.0</c:formatCode>
                <c:ptCount val="40"/>
                <c:pt idx="0">
                  <c:v>43.4</c:v>
                </c:pt>
                <c:pt idx="8">
                  <c:v>52.6</c:v>
                </c:pt>
                <c:pt idx="16">
                  <c:v>79.099999999999994</c:v>
                </c:pt>
                <c:pt idx="24">
                  <c:v>75.7</c:v>
                </c:pt>
                <c:pt idx="32">
                  <c:v>84.8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1697991619110633e-002"/>
                  <c:y val="-5.703188627768755e-002"/>
                </c:manualLayout>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dlblFTEntry>
                      <c15:txfldGUID>{1A2FAB4B-D75B-463C-AFCB-BD1D5E0CBD62}</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{F85DEAE8-8185-4D8C-9DB8-3CADCC978509}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{E9945252-DD20-4CD8-8E2E-FDB31E683FF6}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{9101A86E-A3AF-48C2-B4CF-8FDFE88FA110}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{846E4907-A322-4A7D-AB02-15D72DFA9360}</c15:txfldGUID>
                      <c15:f>#REF!</c15:f>
                      <c15:dlblFieldTableCache>
                        <c:ptCount val="1"/>
                        <c:pt idx="0">
                          <c:v>#REF!</c:v>
                        </c:pt>
                      </c15:dlblFieldTableCache>
                    </c15:dlblFTEntry>
                  </c15:dlblFieldTable>
                </c:ext>
              </c:extLst>
            </c:dLbl>
            <c:dLbl>
              <c:idx val="8"/>
              <c:layout>
                <c:manualLayout>
                  <c:x val="-4.5160355153971307e-002"/>
                  <c:y val="-7.0027405855304481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{DB60DF83-891C-456F-85D0-C86E367C4FD0}</c15:txfldGUID>
                      <c15:f>'公会計指標分析・財政指標組合せ分析表'!$BX$72</c15:f>
                      <c15:dlblFieldTableCache>
                        <c:ptCount val="1"/>
                        <c:pt idx="0">
                          <c:v>H28</c:v>
                        </c:pt>
                      </c15:dlblFieldTableCache>
                    </c15:dlblFTEntry>
                  </c15:dlblFieldTable>
                </c:ext>
              </c:extLst>
            </c:dLbl>
            <c:dLbl>
              <c:idx val="16"/>
              <c:layout>
                <c:manualLayout>
                  <c:x val="-1.8235628084249993e-002"/>
                  <c:y val="-7.2265733365207516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{3C1C3DA4-BE58-4720-AB99-1234E2045407}</c15:txfldGUID>
                      <c15:f>'公会計指標分析・財政指標組合せ分析表'!$CF$72</c15:f>
                      <c15:dlblFieldTableCache>
                        <c:ptCount val="1"/>
                        <c:pt idx="0">
                          <c:v>H29</c:v>
                        </c:pt>
                      </c15:dlblFieldTableCache>
                    </c15:dlblFTEntry>
                  </c15:dlblFieldTable>
                </c:ext>
              </c:extLst>
            </c:dLbl>
            <c:dLbl>
              <c:idx val="24"/>
              <c:layout>
                <c:manualLayout>
                  <c:x val="-3.1697991619110633e-002"/>
                  <c:y val="-5.0342076584330368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{90ED2CD9-788D-4D72-B5DB-2F610243310D}</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{EE56477A-FA4F-4ECB-832F-CDEC90F571DF}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5"/>
          <c:min val="6.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7"/>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267325" y="4591050"/>
          <a:ext cx="29908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320915" y="5886450"/>
          <a:ext cx="12573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694690</xdr:colOff>
      <xdr:row>4</xdr:row>
      <xdr:rowOff>76200</xdr:rowOff>
    </xdr:to>
    <xdr:sp macro="" textlink="">
      <xdr:nvSpPr>
        <xdr:cNvPr id="2" name="表題ボックス"/>
        <xdr:cNvSpPr>
          <a:spLocks noChangeArrowheads="1"/>
        </xdr:cNvSpPr>
      </xdr:nvSpPr>
      <xdr:spPr>
        <a:xfrm>
          <a:off x="123825" y="123825"/>
          <a:ext cx="900049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838835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210165" y="190500"/>
          <a:ext cx="235775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958445" y="190500"/>
          <a:ext cx="355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石川県内灘町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74980" y="7591425"/>
          <a:ext cx="701294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8694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8694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8694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8694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8694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8694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8694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8694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8694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34886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348845" y="7600315"/>
          <a:ext cx="417195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348845" y="7591425"/>
          <a:ext cx="83439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5953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276860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473305" y="7934325"/>
          <a:ext cx="390461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令和元年度は、平成</a:t>
          </a:r>
          <a:r>
            <a:rPr kumimoji="1" lang="en-US" altLang="ja-JP" sz="1400">
              <a:latin typeface="ＭＳ ゴシック"/>
              <a:ea typeface="ＭＳ ゴシック"/>
            </a:rPr>
            <a:t>30</a:t>
          </a:r>
          <a:r>
            <a:rPr kumimoji="1" lang="ja-JP" altLang="en-US" sz="1400">
              <a:latin typeface="ＭＳ ゴシック"/>
              <a:ea typeface="ＭＳ ゴシック"/>
            </a:rPr>
            <a:t>年度に続き、公営企業に対する準元利償還金の増加があった一方で、元利償還金及び一部事務組合への建設経費負担金の減少があったことなどから、実質公債費比率の分子は前年度に比べ</a:t>
          </a:r>
          <a:r>
            <a:rPr kumimoji="1" lang="en-US" altLang="ja-JP" sz="1400">
              <a:latin typeface="ＭＳ ゴシック"/>
              <a:ea typeface="ＭＳ ゴシック"/>
            </a:rPr>
            <a:t>37</a:t>
          </a:r>
          <a:r>
            <a:rPr kumimoji="1" lang="ja-JP" altLang="en-US" sz="1400">
              <a:latin typeface="ＭＳ ゴシック"/>
              <a:ea typeface="ＭＳ ゴシック"/>
            </a:rPr>
            <a:t>百万円減少した。</a:t>
          </a:r>
        </a:p>
        <a:p>
          <a:r>
            <a:rPr kumimoji="1" lang="ja-JP" altLang="en-US" sz="1400">
              <a:latin typeface="ＭＳ ゴシック"/>
              <a:ea typeface="ＭＳ ゴシック"/>
            </a:rPr>
            <a:t>　公営企業の元利償還金に対する繰出しは年々増加しており、交付税算入後の実質公債費としても増加傾向にある。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74980" y="12106275"/>
          <a:ext cx="701294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2348845" y="12115800"/>
          <a:ext cx="419925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373610" y="12106275"/>
          <a:ext cx="76327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453620" y="12325985"/>
          <a:ext cx="399224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246610" y="7572375"/>
          <a:ext cx="438467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2305030" y="7604125"/>
          <a:ext cx="231838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447925"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447925"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447925"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447925"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447925"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447925"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447925"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447925"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447925"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447925"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447925"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476500"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62890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398780</xdr:colOff>
      <xdr:row>4</xdr:row>
      <xdr:rowOff>21590</xdr:rowOff>
    </xdr:to>
    <xdr:sp macro="" textlink="">
      <xdr:nvSpPr>
        <xdr:cNvPr id="18" name="表題ボックス"/>
        <xdr:cNvSpPr>
          <a:spLocks noChangeArrowheads="1"/>
        </xdr:cNvSpPr>
      </xdr:nvSpPr>
      <xdr:spPr>
        <a:xfrm>
          <a:off x="138430" y="138430"/>
          <a:ext cx="870648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211435" y="238125"/>
          <a:ext cx="23876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047345" y="238125"/>
          <a:ext cx="35839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石川県内灘町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74980" y="7591425"/>
          <a:ext cx="56216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905510</xdr:colOff>
      <xdr:row>5</xdr:row>
      <xdr:rowOff>133985</xdr:rowOff>
    </xdr:to>
    <xdr:sp macro="" textlink="">
      <xdr:nvSpPr>
        <xdr:cNvPr id="22" name="テキスト ボックス 6"/>
        <xdr:cNvSpPr txBox="1">
          <a:spLocks noChangeArrowheads="1"/>
        </xdr:cNvSpPr>
      </xdr:nvSpPr>
      <xdr:spPr>
        <a:xfrm>
          <a:off x="589280" y="705485"/>
          <a:ext cx="169672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2360910" y="7962900"/>
          <a:ext cx="415671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26</a:t>
          </a:r>
          <a:r>
            <a:rPr kumimoji="1" lang="ja-JP" altLang="en-US" sz="1400">
              <a:latin typeface="ＭＳ ゴシック"/>
              <a:ea typeface="ＭＳ ゴシック"/>
            </a:rPr>
            <a:t>年度以降、サッカー場や消防庁舎、温浴施設、白帆台小学校、内灘白帆台インターチェンジ等の建設により一般会計等の地方債残高は増加している。</a:t>
          </a:r>
        </a:p>
        <a:p>
          <a:r>
            <a:rPr kumimoji="1" lang="ja-JP" altLang="en-US" sz="1400">
              <a:latin typeface="ＭＳ ゴシック"/>
              <a:ea typeface="ＭＳ ゴシック"/>
            </a:rPr>
            <a:t>　令和元年度は、組合等負担見込額や退職手当負担見込額が減少した一方で、基準財政需要額算入見込額の減少等の理由により、将来負担比率の分子は前年度に比べ</a:t>
          </a:r>
          <a:r>
            <a:rPr kumimoji="1" lang="en-US" altLang="ja-JP" sz="1400">
              <a:latin typeface="ＭＳ ゴシック"/>
              <a:ea typeface="ＭＳ ゴシック"/>
            </a:rPr>
            <a:t>431</a:t>
          </a:r>
          <a:r>
            <a:rPr kumimoji="1" lang="ja-JP" altLang="en-US" sz="1400">
              <a:latin typeface="ＭＳ ゴシック"/>
              <a:ea typeface="ＭＳ ゴシック"/>
            </a:rPr>
            <a:t>百万円増加した。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12700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895985</xdr:colOff>
      <xdr:row>54</xdr:row>
      <xdr:rowOff>523240</xdr:rowOff>
    </xdr:to>
    <xdr:sp macro="" textlink="">
      <xdr:nvSpPr>
        <xdr:cNvPr id="3" name="Rectangle 2"/>
        <xdr:cNvSpPr>
          <a:spLocks noChangeArrowheads="1"/>
        </xdr:cNvSpPr>
      </xdr:nvSpPr>
      <xdr:spPr>
        <a:xfrm>
          <a:off x="791845" y="12411075"/>
          <a:ext cx="69596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895985</xdr:colOff>
      <xdr:row>56</xdr:row>
      <xdr:rowOff>525145</xdr:rowOff>
    </xdr:to>
    <xdr:sp macro="" textlink="">
      <xdr:nvSpPr>
        <xdr:cNvPr id="4" name="Rectangle 3"/>
        <xdr:cNvSpPr>
          <a:spLocks noChangeArrowheads="1"/>
        </xdr:cNvSpPr>
      </xdr:nvSpPr>
      <xdr:spPr>
        <a:xfrm>
          <a:off x="791845" y="13754100"/>
          <a:ext cx="69596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651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91820" y="11934825"/>
          <a:ext cx="682498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368300</xdr:colOff>
      <xdr:row>2</xdr:row>
      <xdr:rowOff>165100</xdr:rowOff>
    </xdr:to>
    <xdr:sp macro="" textlink="">
      <xdr:nvSpPr>
        <xdr:cNvPr id="7" name="年度ボックス"/>
        <xdr:cNvSpPr>
          <a:spLocks noChangeArrowheads="1"/>
        </xdr:cNvSpPr>
      </xdr:nvSpPr>
      <xdr:spPr>
        <a:xfrm>
          <a:off x="12977495" y="165100"/>
          <a:ext cx="37585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560070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927830" y="165100"/>
          <a:ext cx="69843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石川県内灘町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24218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895985</xdr:colOff>
      <xdr:row>55</xdr:row>
      <xdr:rowOff>523240</xdr:rowOff>
    </xdr:to>
    <xdr:sp macro="" textlink="">
      <xdr:nvSpPr>
        <xdr:cNvPr id="10" name="Rectangle 3"/>
        <xdr:cNvSpPr>
          <a:spLocks noChangeArrowheads="1"/>
        </xdr:cNvSpPr>
      </xdr:nvSpPr>
      <xdr:spPr>
        <a:xfrm>
          <a:off x="791845" y="13087985"/>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977495" y="806450"/>
          <a:ext cx="1093470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977495" y="1297305"/>
          <a:ext cx="1093343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公共施設の改修等により公用、公共用施設整備基金を</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百万円、収支不足により財政調整基金を</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百万円取崩している一方で、前年度歳計剰余金処分等により財政調整基金において</a:t>
          </a:r>
          <a:r>
            <a:rPr kumimoji="1" lang="en-US" altLang="ja-JP" sz="1300">
              <a:solidFill>
                <a:schemeClr val="dk1"/>
              </a:solidFill>
              <a:effectLst/>
              <a:latin typeface="ＭＳ ゴシック"/>
              <a:ea typeface="ＭＳ ゴシック"/>
              <a:cs typeface="+mn-cs"/>
            </a:rPr>
            <a:t>41</a:t>
          </a:r>
          <a:r>
            <a:rPr kumimoji="1" lang="ja-JP" altLang="en-US" sz="1300">
              <a:solidFill>
                <a:schemeClr val="dk1"/>
              </a:solidFill>
              <a:effectLst/>
              <a:latin typeface="ＭＳ ゴシック"/>
              <a:ea typeface="ＭＳ ゴシック"/>
              <a:cs typeface="+mn-cs"/>
            </a:rPr>
            <a:t>百万円の積立て、財産収入等により公用、公共用施設整備基金において</a:t>
          </a:r>
          <a:r>
            <a:rPr kumimoji="1" lang="en-US" altLang="ja-JP" sz="1300">
              <a:solidFill>
                <a:schemeClr val="dk1"/>
              </a:solidFill>
              <a:effectLst/>
              <a:latin typeface="ＭＳ ゴシック"/>
              <a:ea typeface="ＭＳ ゴシック"/>
              <a:cs typeface="+mn-cs"/>
            </a:rPr>
            <a:t>67</a:t>
          </a:r>
          <a:r>
            <a:rPr kumimoji="1" lang="ja-JP" altLang="en-US" sz="1300">
              <a:solidFill>
                <a:schemeClr val="dk1"/>
              </a:solidFill>
              <a:effectLst/>
              <a:latin typeface="ＭＳ ゴシック"/>
              <a:ea typeface="ＭＳ ゴシック"/>
              <a:cs typeface="+mn-cs"/>
            </a:rPr>
            <a:t>百万円の積立てなどがあったため、基金全体で</a:t>
          </a:r>
          <a:r>
            <a:rPr kumimoji="1" lang="en-US" altLang="ja-JP" sz="1300">
              <a:solidFill>
                <a:schemeClr val="dk1"/>
              </a:solidFill>
              <a:effectLst/>
              <a:latin typeface="ＭＳ ゴシック"/>
              <a:ea typeface="ＭＳ ゴシック"/>
              <a:cs typeface="+mn-cs"/>
            </a:rPr>
            <a:t>13</a:t>
          </a:r>
          <a:r>
            <a:rPr kumimoji="1" lang="ja-JP" altLang="en-US" sz="1300">
              <a:solidFill>
                <a:schemeClr val="dk1"/>
              </a:solidFill>
              <a:effectLst/>
              <a:latin typeface="ＭＳ ゴシック"/>
              <a:ea typeface="ＭＳ ゴシック"/>
              <a:cs typeface="+mn-cs"/>
            </a:rPr>
            <a:t>百万円増加した。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義務教育施設整備基金において、毎年度定額の積立てを行うほか、遊休施設の売却等などにより公用、公共用施設整備基金の積立てを行い、基金全体における現在の水準を維持していく。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422910</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3059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977495" y="12463145"/>
          <a:ext cx="1093470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977495" y="12928600"/>
          <a:ext cx="1093343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公用、公共用施設整備基金：公用、公共用施設の設置及び整備の財源に充てる。</a:t>
          </a:r>
        </a:p>
        <a:p>
          <a:r>
            <a:rPr kumimoji="1" lang="ja-JP" altLang="en-US" sz="1300">
              <a:solidFill>
                <a:schemeClr val="dk1"/>
              </a:solidFill>
              <a:effectLst/>
              <a:latin typeface="ＭＳ ゴシック"/>
              <a:ea typeface="ＭＳ ゴシック"/>
              <a:cs typeface="+mn-cs"/>
            </a:rPr>
            <a:t>義務教育施設整備基金：義務教育施設の設置及び整備の財源に充てる。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公用・公共用施設整備基金は、道路新設改良事業、総合公園整備事業、公民館改修事業等により</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百万円を取崩したものの、使用料及び財産収入</a:t>
          </a:r>
          <a:r>
            <a:rPr kumimoji="1" lang="en-US" altLang="ja-JP" sz="1300">
              <a:solidFill>
                <a:schemeClr val="dk1"/>
              </a:solidFill>
              <a:effectLst/>
              <a:latin typeface="ＭＳ ゴシック"/>
              <a:ea typeface="ＭＳ ゴシック"/>
              <a:cs typeface="+mn-cs"/>
            </a:rPr>
            <a:t>47</a:t>
          </a:r>
          <a:r>
            <a:rPr kumimoji="1" lang="ja-JP" altLang="en-US" sz="1300">
              <a:solidFill>
                <a:schemeClr val="dk1"/>
              </a:solidFill>
              <a:effectLst/>
              <a:latin typeface="ＭＳ ゴシック"/>
              <a:ea typeface="ＭＳ ゴシック"/>
              <a:cs typeface="+mn-cs"/>
            </a:rPr>
            <a:t>百万円、行政協力金収入</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百万円の計</a:t>
          </a:r>
          <a:r>
            <a:rPr kumimoji="1" lang="en-US" altLang="ja-JP" sz="1300">
              <a:solidFill>
                <a:schemeClr val="dk1"/>
              </a:solidFill>
              <a:effectLst/>
              <a:latin typeface="ＭＳ ゴシック"/>
              <a:ea typeface="ＭＳ ゴシック"/>
              <a:cs typeface="+mn-cs"/>
            </a:rPr>
            <a:t>67</a:t>
          </a:r>
          <a:r>
            <a:rPr kumimoji="1" lang="ja-JP" altLang="en-US" sz="1300">
              <a:solidFill>
                <a:schemeClr val="dk1"/>
              </a:solidFill>
              <a:effectLst/>
              <a:latin typeface="ＭＳ ゴシック"/>
              <a:ea typeface="ＭＳ ゴシック"/>
              <a:cs typeface="+mn-cs"/>
            </a:rPr>
            <a:t>百万円を積立て、計</a:t>
          </a:r>
          <a:r>
            <a:rPr kumimoji="1" lang="en-US" altLang="ja-JP" sz="1300">
              <a:solidFill>
                <a:schemeClr val="dk1"/>
              </a:solidFill>
              <a:effectLst/>
              <a:latin typeface="ＭＳ ゴシック"/>
              <a:ea typeface="ＭＳ ゴシック"/>
              <a:cs typeface="+mn-cs"/>
            </a:rPr>
            <a:t>17</a:t>
          </a:r>
          <a:r>
            <a:rPr kumimoji="1" lang="ja-JP" altLang="en-US" sz="1300">
              <a:solidFill>
                <a:schemeClr val="dk1"/>
              </a:solidFill>
              <a:effectLst/>
              <a:latin typeface="ＭＳ ゴシック"/>
              <a:ea typeface="ＭＳ ゴシック"/>
              <a:cs typeface="+mn-cs"/>
            </a:rPr>
            <a:t>百万円増加した。</a:t>
          </a:r>
        </a:p>
        <a:p>
          <a:r>
            <a:rPr kumimoji="1" lang="ja-JP" altLang="en-US" sz="1300">
              <a:solidFill>
                <a:schemeClr val="dk1"/>
              </a:solidFill>
              <a:effectLst/>
              <a:latin typeface="ＭＳ ゴシック"/>
              <a:ea typeface="ＭＳ ゴシック"/>
              <a:cs typeface="+mn-cs"/>
            </a:rPr>
            <a:t>霊園基金は、区画造営工事により</a:t>
          </a:r>
          <a:r>
            <a:rPr kumimoji="1" lang="en-US" altLang="ja-JP" sz="1300">
              <a:solidFill>
                <a:schemeClr val="dk1"/>
              </a:solidFill>
              <a:effectLst/>
              <a:latin typeface="ＭＳ ゴシック"/>
              <a:ea typeface="ＭＳ ゴシック"/>
              <a:cs typeface="+mn-cs"/>
            </a:rPr>
            <a:t>17</a:t>
          </a:r>
          <a:r>
            <a:rPr kumimoji="1" lang="ja-JP" altLang="en-US" sz="1300">
              <a:solidFill>
                <a:schemeClr val="dk1"/>
              </a:solidFill>
              <a:effectLst/>
              <a:latin typeface="ＭＳ ゴシック"/>
              <a:ea typeface="ＭＳ ゴシック"/>
              <a:cs typeface="+mn-cs"/>
            </a:rPr>
            <a:t>百万円を取り崩した。</a:t>
          </a:r>
        </a:p>
        <a:p>
          <a:r>
            <a:rPr kumimoji="1" lang="ja-JP" altLang="en-US" sz="1300">
              <a:solidFill>
                <a:schemeClr val="dk1"/>
              </a:solidFill>
              <a:effectLst/>
              <a:latin typeface="ＭＳ ゴシック"/>
              <a:ea typeface="ＭＳ ゴシック"/>
              <a:cs typeface="+mn-cs"/>
            </a:rPr>
            <a:t>義務教育施設整備基金は、学校給食施設改修事業、学校備品整備のため</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百万円を取崩したものの、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百万円を定額で積立て、</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百万円増加した。</a:t>
          </a:r>
        </a:p>
        <a:p>
          <a:r>
            <a:rPr kumimoji="1" lang="ja-JP" altLang="en-US" sz="1300">
              <a:solidFill>
                <a:schemeClr val="dk1"/>
              </a:solidFill>
              <a:effectLst/>
              <a:latin typeface="ＭＳ ゴシック"/>
              <a:ea typeface="ＭＳ ゴシック"/>
              <a:cs typeface="+mn-cs"/>
            </a:rPr>
            <a:t>その他特定目的基金全体では、</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百万円基金現在残高が増加した。</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義務教育施設整備基金：小学校の大規模改修等に備え、引き続き毎年度</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百万円を積み立てていく。</a:t>
          </a:r>
        </a:p>
        <a:p>
          <a:endParaRPr kumimoji="1" lang="ja-JP" altLang="en-US"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422910</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3059410" y="12562840"/>
          <a:ext cx="239458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977495" y="5278755"/>
          <a:ext cx="1093470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977495" y="5753100"/>
          <a:ext cx="1093343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収支不足により</a:t>
          </a:r>
          <a:r>
            <a:rPr kumimoji="1" lang="en-US" altLang="ja-JP" sz="1300">
              <a:solidFill>
                <a:schemeClr val="dk1"/>
              </a:solidFill>
              <a:effectLst/>
              <a:latin typeface="ＭＳ ゴシック"/>
              <a:ea typeface="ＭＳ ゴシック"/>
              <a:cs typeface="+mn-cs"/>
            </a:rPr>
            <a:t>31</a:t>
          </a:r>
          <a:r>
            <a:rPr kumimoji="1" lang="ja-JP" altLang="en-US" sz="1300">
              <a:solidFill>
                <a:schemeClr val="dk1"/>
              </a:solidFill>
              <a:effectLst/>
              <a:latin typeface="ＭＳ ゴシック"/>
              <a:ea typeface="ＭＳ ゴシック"/>
              <a:cs typeface="+mn-cs"/>
            </a:rPr>
            <a:t>百万円を取崩した一方で、前年度歳計剰余金処分等により</a:t>
          </a:r>
          <a:r>
            <a:rPr kumimoji="1" lang="en-US" altLang="ja-JP" sz="1300">
              <a:solidFill>
                <a:schemeClr val="dk1"/>
              </a:solidFill>
              <a:effectLst/>
              <a:latin typeface="ＭＳ ゴシック"/>
              <a:ea typeface="ＭＳ ゴシック"/>
              <a:cs typeface="+mn-cs"/>
            </a:rPr>
            <a:t>41</a:t>
          </a:r>
          <a:r>
            <a:rPr kumimoji="1" lang="ja-JP" altLang="en-US" sz="1300">
              <a:solidFill>
                <a:schemeClr val="dk1"/>
              </a:solidFill>
              <a:effectLst/>
              <a:latin typeface="ＭＳ ゴシック"/>
              <a:ea typeface="ＭＳ ゴシック"/>
              <a:cs typeface="+mn-cs"/>
            </a:rPr>
            <a:t>百万円を積立てたため、総計で</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百万円の増加となった。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歳入の剰余及び運用利子の積立てを行い、現在の水準を維持していく。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422910</xdr:colOff>
      <xdr:row>25</xdr:row>
      <xdr:rowOff>133985</xdr:rowOff>
    </xdr:from>
    <xdr:to xmlns:xdr="http://schemas.openxmlformats.org/drawingml/2006/spreadsheetDrawing">
      <xdr:col>9</xdr:col>
      <xdr:colOff>488950</xdr:colOff>
      <xdr:row>27</xdr:row>
      <xdr:rowOff>56515</xdr:rowOff>
    </xdr:to>
    <xdr:sp macro="" textlink="">
      <xdr:nvSpPr>
        <xdr:cNvPr id="19" name="Rectangle 7"/>
        <xdr:cNvSpPr>
          <a:spLocks noChangeArrowheads="1"/>
        </xdr:cNvSpPr>
      </xdr:nvSpPr>
      <xdr:spPr>
        <a:xfrm>
          <a:off x="13059410" y="5372735"/>
          <a:ext cx="193167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977495" y="8876665"/>
          <a:ext cx="1093470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977495" y="9349740"/>
          <a:ext cx="1093343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運用利子分</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千円が増となった。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歳入等に剰余が発生した場合に、随時積み増しを検討する。財政調整基金と合わせて、現在の水準の維持を目指している。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422910</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3059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179070</xdr:colOff>
      <xdr:row>1</xdr:row>
      <xdr:rowOff>156210</xdr:rowOff>
    </xdr:to>
    <xdr:sp macro="" textlink="">
      <xdr:nvSpPr>
        <xdr:cNvPr id="4" name="正方形/長方形 3"/>
        <xdr:cNvSpPr/>
      </xdr:nvSpPr>
      <xdr:spPr>
        <a:xfrm>
          <a:off x="355600" y="64135"/>
          <a:ext cx="119202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019145" y="189230"/>
          <a:ext cx="3702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179070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036290" y="215265"/>
          <a:ext cx="366585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058515" y="240665"/>
          <a:ext cx="361188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石川県内灘町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385165" y="189230"/>
          <a:ext cx="25006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410565" y="215265"/>
          <a:ext cx="24561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435965" y="240665"/>
          <a:ext cx="241046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457200</xdr:colOff>
      <xdr:row>2</xdr:row>
      <xdr:rowOff>22860</xdr:rowOff>
    </xdr:from>
    <xdr:to xmlns:xdr="http://schemas.openxmlformats.org/drawingml/2006/spreadsheetDrawing">
      <xdr:col>53</xdr:col>
      <xdr:colOff>179070</xdr:colOff>
      <xdr:row>11</xdr:row>
      <xdr:rowOff>104775</xdr:rowOff>
    </xdr:to>
    <xdr:sp macro="" textlink="">
      <xdr:nvSpPr>
        <xdr:cNvPr id="11" name="正方形/長方形 10"/>
        <xdr:cNvSpPr/>
      </xdr:nvSpPr>
      <xdr:spPr>
        <a:xfrm>
          <a:off x="457200" y="889635"/>
          <a:ext cx="949071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179070</xdr:colOff>
      <xdr:row>11</xdr:row>
      <xdr:rowOff>73025</xdr:rowOff>
    </xdr:to>
    <xdr:sp macro="" textlink="">
      <xdr:nvSpPr>
        <xdr:cNvPr id="12" name="正方形/長方形 11"/>
        <xdr:cNvSpPr/>
      </xdr:nvSpPr>
      <xdr:spPr>
        <a:xfrm>
          <a:off x="581025" y="921385"/>
          <a:ext cx="13087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834515" y="921385"/>
          <a:ext cx="125349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26,575
26,229
20.33
10,130,407
10,033,479
59,604
5,593,226
12,798,591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088005" y="921385"/>
          <a:ext cx="143256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520565" y="940435"/>
          <a:ext cx="190627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179070</xdr:colOff>
      <xdr:row>7</xdr:row>
      <xdr:rowOff>3175</xdr:rowOff>
    </xdr:to>
    <xdr:sp macro="" textlink="">
      <xdr:nvSpPr>
        <xdr:cNvPr id="16" name="正方形/長方形 15"/>
        <xdr:cNvSpPr/>
      </xdr:nvSpPr>
      <xdr:spPr>
        <a:xfrm>
          <a:off x="6426835" y="940435"/>
          <a:ext cx="119316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680325" y="953135"/>
          <a:ext cx="60071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520565" y="1714500"/>
          <a:ext cx="1906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179070</xdr:colOff>
      <xdr:row>9</xdr:row>
      <xdr:rowOff>130175</xdr:rowOff>
    </xdr:to>
    <xdr:sp macro="" textlink="">
      <xdr:nvSpPr>
        <xdr:cNvPr id="19" name="正方形/長方形 18"/>
        <xdr:cNvSpPr/>
      </xdr:nvSpPr>
      <xdr:spPr>
        <a:xfrm>
          <a:off x="6490335" y="1714500"/>
          <a:ext cx="34575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417175" y="889635"/>
          <a:ext cx="143256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179070</xdr:colOff>
      <xdr:row>2</xdr:row>
      <xdr:rowOff>86360</xdr:rowOff>
    </xdr:from>
    <xdr:to xmlns:xdr="http://schemas.openxmlformats.org/drawingml/2006/spreadsheetDrawing">
      <xdr:col>64</xdr:col>
      <xdr:colOff>179070</xdr:colOff>
      <xdr:row>3</xdr:row>
      <xdr:rowOff>15875</xdr:rowOff>
    </xdr:to>
    <xdr:sp macro="" textlink="">
      <xdr:nvSpPr>
        <xdr:cNvPr id="21" name="正方形/長方形 20"/>
        <xdr:cNvSpPr/>
      </xdr:nvSpPr>
      <xdr:spPr>
        <a:xfrm>
          <a:off x="10664190" y="953135"/>
          <a:ext cx="12534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179070</xdr:colOff>
      <xdr:row>3</xdr:row>
      <xdr:rowOff>29210</xdr:rowOff>
    </xdr:from>
    <xdr:to xmlns:xdr="http://schemas.openxmlformats.org/drawingml/2006/spreadsheetDrawing">
      <xdr:col>64</xdr:col>
      <xdr:colOff>179070</xdr:colOff>
      <xdr:row>6</xdr:row>
      <xdr:rowOff>34925</xdr:rowOff>
    </xdr:to>
    <xdr:sp macro="" textlink="">
      <xdr:nvSpPr>
        <xdr:cNvPr id="22" name="正方形/長方形 21"/>
        <xdr:cNvSpPr/>
      </xdr:nvSpPr>
      <xdr:spPr>
        <a:xfrm>
          <a:off x="10664190" y="1219835"/>
          <a:ext cx="125349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179070</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0664190" y="1562735"/>
          <a:ext cx="1370965"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488295" y="1042035"/>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54227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542270"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0586720"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0507345" y="1562735"/>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0586720"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507345" y="19431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195705" y="4254500"/>
          <a:ext cx="399034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877695" y="4624705"/>
          <a:ext cx="16281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604260" y="4608195"/>
          <a:ext cx="79756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135245" y="43821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135245" y="45726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567805" y="43821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567805" y="45726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127365" y="43821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127365" y="45726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195705" y="4953000"/>
          <a:ext cx="399034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441315" y="4953000"/>
          <a:ext cx="44767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441315" y="5016500"/>
          <a:ext cx="4297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506085" y="5245100"/>
          <a:ext cx="428498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　有形固定資産減価償却率は、過去に建設した施設の老朽化が進んでいることから、類似団体平均よりやや高くなっている。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年度と比較すると、令和元年度は</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％増加したが、これは道路について有形固定資産額の増加以上に減価償却額が増加したことなどが要因として考えられる。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今後、個別施設計画に沿って長寿命化対策等を行い、施設の適切な維持管理に努めていく。</a:t>
          </a:r>
          <a:endParaRPr lang="ja-JP" altLang="ja-JP" sz="1000">
            <a:effectLst/>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169035"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195705" y="7112000"/>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845" cy="224790"/>
    <xdr:sp macro="" textlink="">
      <xdr:nvSpPr>
        <xdr:cNvPr id="51" name="テキスト ボックス 50"/>
        <xdr:cNvSpPr txBox="1"/>
      </xdr:nvSpPr>
      <xdr:spPr>
        <a:xfrm>
          <a:off x="755650" y="7018655"/>
          <a:ext cx="4108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195705" y="6680200"/>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845" cy="224790"/>
    <xdr:sp macro="" textlink="">
      <xdr:nvSpPr>
        <xdr:cNvPr id="53" name="テキスト ボックス 52"/>
        <xdr:cNvSpPr txBox="1"/>
      </xdr:nvSpPr>
      <xdr:spPr>
        <a:xfrm>
          <a:off x="755650" y="6586220"/>
          <a:ext cx="4108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195705" y="6248400"/>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9410" cy="224790"/>
    <xdr:sp macro="" textlink="">
      <xdr:nvSpPr>
        <xdr:cNvPr id="55" name="テキスト ボックス 54"/>
        <xdr:cNvSpPr txBox="1"/>
      </xdr:nvSpPr>
      <xdr:spPr>
        <a:xfrm>
          <a:off x="807085" y="615442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195705" y="5816600"/>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9410" cy="225425"/>
    <xdr:sp macro="" textlink="">
      <xdr:nvSpPr>
        <xdr:cNvPr id="57" name="テキスト ボックス 56"/>
        <xdr:cNvSpPr txBox="1"/>
      </xdr:nvSpPr>
      <xdr:spPr>
        <a:xfrm>
          <a:off x="807085" y="572262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195705" y="5384800"/>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9410" cy="225425"/>
    <xdr:sp macro="" textlink="">
      <xdr:nvSpPr>
        <xdr:cNvPr id="59" name="テキスト ボックス 58"/>
        <xdr:cNvSpPr txBox="1"/>
      </xdr:nvSpPr>
      <xdr:spPr>
        <a:xfrm>
          <a:off x="807085" y="529082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195705" y="4953000"/>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9410" cy="224790"/>
    <xdr:sp macro="" textlink="">
      <xdr:nvSpPr>
        <xdr:cNvPr id="61" name="テキスト ボックス 60"/>
        <xdr:cNvSpPr txBox="1"/>
      </xdr:nvSpPr>
      <xdr:spPr>
        <a:xfrm>
          <a:off x="807085" y="485902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195705" y="4953000"/>
          <a:ext cx="399034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144780</xdr:rowOff>
    </xdr:from>
    <xdr:to xmlns:xdr="http://schemas.openxmlformats.org/drawingml/2006/spreadsheetDrawing">
      <xdr:col>23</xdr:col>
      <xdr:colOff>85090</xdr:colOff>
      <xdr:row>33</xdr:row>
      <xdr:rowOff>24130</xdr:rowOff>
    </xdr:to>
    <xdr:cxnSp macro="">
      <xdr:nvCxnSpPr>
        <xdr:cNvPr id="63" name="直線コネクタ 62"/>
        <xdr:cNvCxnSpPr/>
      </xdr:nvCxnSpPr>
      <xdr:spPr>
        <a:xfrm flipV="1">
          <a:off x="4480560" y="5374005"/>
          <a:ext cx="127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27940</xdr:rowOff>
    </xdr:from>
    <xdr:ext cx="405130" cy="259080"/>
    <xdr:sp macro="" textlink="">
      <xdr:nvSpPr>
        <xdr:cNvPr id="64" name="有形固定資産減価償却率最小値テキスト"/>
        <xdr:cNvSpPr txBox="1"/>
      </xdr:nvSpPr>
      <xdr:spPr>
        <a:xfrm>
          <a:off x="4533265" y="6457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179070</xdr:colOff>
      <xdr:row>33</xdr:row>
      <xdr:rowOff>24130</xdr:rowOff>
    </xdr:from>
    <xdr:to xmlns:xdr="http://schemas.openxmlformats.org/drawingml/2006/spreadsheetDrawing">
      <xdr:col>23</xdr:col>
      <xdr:colOff>174625</xdr:colOff>
      <xdr:row>33</xdr:row>
      <xdr:rowOff>24130</xdr:rowOff>
    </xdr:to>
    <xdr:cxnSp macro="">
      <xdr:nvCxnSpPr>
        <xdr:cNvPr id="65" name="直線コネクタ 64"/>
        <xdr:cNvCxnSpPr/>
      </xdr:nvCxnSpPr>
      <xdr:spPr>
        <a:xfrm>
          <a:off x="4396740" y="64535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91440</xdr:rowOff>
    </xdr:from>
    <xdr:ext cx="405130" cy="259080"/>
    <xdr:sp macro="" textlink="">
      <xdr:nvSpPr>
        <xdr:cNvPr id="66" name="有形固定資産減価償却率最大値テキスト"/>
        <xdr:cNvSpPr txBox="1"/>
      </xdr:nvSpPr>
      <xdr:spPr>
        <a:xfrm>
          <a:off x="4533265" y="5149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179070</xdr:colOff>
      <xdr:row>26</xdr:row>
      <xdr:rowOff>144780</xdr:rowOff>
    </xdr:from>
    <xdr:to xmlns:xdr="http://schemas.openxmlformats.org/drawingml/2006/spreadsheetDrawing">
      <xdr:col>23</xdr:col>
      <xdr:colOff>174625</xdr:colOff>
      <xdr:row>26</xdr:row>
      <xdr:rowOff>144780</xdr:rowOff>
    </xdr:to>
    <xdr:cxnSp macro="">
      <xdr:nvCxnSpPr>
        <xdr:cNvPr id="67" name="直線コネクタ 66"/>
        <xdr:cNvCxnSpPr/>
      </xdr:nvCxnSpPr>
      <xdr:spPr>
        <a:xfrm>
          <a:off x="4396740" y="53740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60325</xdr:rowOff>
    </xdr:from>
    <xdr:ext cx="405130" cy="259080"/>
    <xdr:sp macro="" textlink="">
      <xdr:nvSpPr>
        <xdr:cNvPr id="68" name="有形固定資産減価償却率平均値テキスト"/>
        <xdr:cNvSpPr txBox="1"/>
      </xdr:nvSpPr>
      <xdr:spPr>
        <a:xfrm>
          <a:off x="4533265" y="5632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37465</xdr:rowOff>
    </xdr:from>
    <xdr:to xmlns:xdr="http://schemas.openxmlformats.org/drawingml/2006/spreadsheetDrawing">
      <xdr:col>23</xdr:col>
      <xdr:colOff>136525</xdr:colOff>
      <xdr:row>29</xdr:row>
      <xdr:rowOff>139065</xdr:rowOff>
    </xdr:to>
    <xdr:sp macro="" textlink="">
      <xdr:nvSpPr>
        <xdr:cNvPr id="69" name="フローチャート: 判断 68"/>
        <xdr:cNvSpPr/>
      </xdr:nvSpPr>
      <xdr:spPr>
        <a:xfrm>
          <a:off x="4431665"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9525</xdr:rowOff>
    </xdr:from>
    <xdr:to xmlns:xdr="http://schemas.openxmlformats.org/drawingml/2006/spreadsheetDrawing">
      <xdr:col>19</xdr:col>
      <xdr:colOff>179070</xdr:colOff>
      <xdr:row>29</xdr:row>
      <xdr:rowOff>111125</xdr:rowOff>
    </xdr:to>
    <xdr:sp macro="" textlink="">
      <xdr:nvSpPr>
        <xdr:cNvPr id="70" name="フローチャート: 判断 69"/>
        <xdr:cNvSpPr/>
      </xdr:nvSpPr>
      <xdr:spPr>
        <a:xfrm>
          <a:off x="3766185" y="5753100"/>
          <a:ext cx="933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28</xdr:row>
      <xdr:rowOff>152400</xdr:rowOff>
    </xdr:from>
    <xdr:to xmlns:xdr="http://schemas.openxmlformats.org/drawingml/2006/spreadsheetDrawing">
      <xdr:col>15</xdr:col>
      <xdr:colOff>179070</xdr:colOff>
      <xdr:row>29</xdr:row>
      <xdr:rowOff>82550</xdr:rowOff>
    </xdr:to>
    <xdr:sp macro="" textlink="">
      <xdr:nvSpPr>
        <xdr:cNvPr id="71" name="フローチャート: 判断 70"/>
        <xdr:cNvSpPr/>
      </xdr:nvSpPr>
      <xdr:spPr>
        <a:xfrm>
          <a:off x="3049905" y="5724525"/>
          <a:ext cx="933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109220</xdr:rowOff>
    </xdr:from>
    <xdr:to xmlns:xdr="http://schemas.openxmlformats.org/drawingml/2006/spreadsheetDrawing">
      <xdr:col>11</xdr:col>
      <xdr:colOff>179070</xdr:colOff>
      <xdr:row>29</xdr:row>
      <xdr:rowOff>39370</xdr:rowOff>
    </xdr:to>
    <xdr:sp macro="" textlink="">
      <xdr:nvSpPr>
        <xdr:cNvPr id="72" name="フローチャート: 判断 71"/>
        <xdr:cNvSpPr/>
      </xdr:nvSpPr>
      <xdr:spPr>
        <a:xfrm>
          <a:off x="2333625" y="5681345"/>
          <a:ext cx="933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52070</xdr:rowOff>
    </xdr:from>
    <xdr:to xmlns:xdr="http://schemas.openxmlformats.org/drawingml/2006/spreadsheetDrawing">
      <xdr:col>7</xdr:col>
      <xdr:colOff>179070</xdr:colOff>
      <xdr:row>28</xdr:row>
      <xdr:rowOff>153035</xdr:rowOff>
    </xdr:to>
    <xdr:sp macro="" textlink="">
      <xdr:nvSpPr>
        <xdr:cNvPr id="73" name="フローチャート: 判断 72"/>
        <xdr:cNvSpPr/>
      </xdr:nvSpPr>
      <xdr:spPr>
        <a:xfrm>
          <a:off x="1617345" y="5624195"/>
          <a:ext cx="9334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24790"/>
    <xdr:sp macro="" textlink="">
      <xdr:nvSpPr>
        <xdr:cNvPr id="74" name="テキスト ボックス 73"/>
        <xdr:cNvSpPr txBox="1"/>
      </xdr:nvSpPr>
      <xdr:spPr>
        <a:xfrm>
          <a:off x="431609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2000" cy="224790"/>
    <xdr:sp macro="" textlink="">
      <xdr:nvSpPr>
        <xdr:cNvPr id="75" name="テキスト ボックス 74"/>
        <xdr:cNvSpPr txBox="1"/>
      </xdr:nvSpPr>
      <xdr:spPr>
        <a:xfrm>
          <a:off x="365061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2000" cy="224790"/>
    <xdr:sp macro="" textlink="">
      <xdr:nvSpPr>
        <xdr:cNvPr id="76" name="テキスト ボックス 75"/>
        <xdr:cNvSpPr txBox="1"/>
      </xdr:nvSpPr>
      <xdr:spPr>
        <a:xfrm>
          <a:off x="29343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2000" cy="224790"/>
    <xdr:sp macro="" textlink="">
      <xdr:nvSpPr>
        <xdr:cNvPr id="77" name="テキスト ボックス 76"/>
        <xdr:cNvSpPr txBox="1"/>
      </xdr:nvSpPr>
      <xdr:spPr>
        <a:xfrm>
          <a:off x="221805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2000" cy="224790"/>
    <xdr:sp macro="" textlink="">
      <xdr:nvSpPr>
        <xdr:cNvPr id="78" name="テキスト ボックス 77"/>
        <xdr:cNvSpPr txBox="1"/>
      </xdr:nvSpPr>
      <xdr:spPr>
        <a:xfrm>
          <a:off x="150177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67310</xdr:rowOff>
    </xdr:from>
    <xdr:to xmlns:xdr="http://schemas.openxmlformats.org/drawingml/2006/spreadsheetDrawing">
      <xdr:col>23</xdr:col>
      <xdr:colOff>136525</xdr:colOff>
      <xdr:row>29</xdr:row>
      <xdr:rowOff>168910</xdr:rowOff>
    </xdr:to>
    <xdr:sp macro="" textlink="">
      <xdr:nvSpPr>
        <xdr:cNvPr id="79" name="楕円 78"/>
        <xdr:cNvSpPr/>
      </xdr:nvSpPr>
      <xdr:spPr>
        <a:xfrm>
          <a:off x="4431665"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45720</xdr:rowOff>
    </xdr:from>
    <xdr:ext cx="405130" cy="259080"/>
    <xdr:sp macro="" textlink="">
      <xdr:nvSpPr>
        <xdr:cNvPr id="80" name="有形固定資産減価償却率該当値テキスト"/>
        <xdr:cNvSpPr txBox="1"/>
      </xdr:nvSpPr>
      <xdr:spPr>
        <a:xfrm>
          <a:off x="4533265" y="5789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33020</xdr:rowOff>
    </xdr:from>
    <xdr:to xmlns:xdr="http://schemas.openxmlformats.org/drawingml/2006/spreadsheetDrawing">
      <xdr:col>19</xdr:col>
      <xdr:colOff>179070</xdr:colOff>
      <xdr:row>29</xdr:row>
      <xdr:rowOff>134620</xdr:rowOff>
    </xdr:to>
    <xdr:sp macro="" textlink="">
      <xdr:nvSpPr>
        <xdr:cNvPr id="81" name="楕円 80"/>
        <xdr:cNvSpPr/>
      </xdr:nvSpPr>
      <xdr:spPr>
        <a:xfrm>
          <a:off x="3766185" y="5776595"/>
          <a:ext cx="933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83820</xdr:rowOff>
    </xdr:from>
    <xdr:to xmlns:xdr="http://schemas.openxmlformats.org/drawingml/2006/spreadsheetDrawing">
      <xdr:col>23</xdr:col>
      <xdr:colOff>85725</xdr:colOff>
      <xdr:row>29</xdr:row>
      <xdr:rowOff>118110</xdr:rowOff>
    </xdr:to>
    <xdr:cxnSp macro="">
      <xdr:nvCxnSpPr>
        <xdr:cNvPr id="82" name="直線コネクタ 81"/>
        <xdr:cNvCxnSpPr/>
      </xdr:nvCxnSpPr>
      <xdr:spPr>
        <a:xfrm>
          <a:off x="3816985" y="5827395"/>
          <a:ext cx="6654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167640</xdr:rowOff>
    </xdr:from>
    <xdr:to xmlns:xdr="http://schemas.openxmlformats.org/drawingml/2006/spreadsheetDrawing">
      <xdr:col>15</xdr:col>
      <xdr:colOff>179070</xdr:colOff>
      <xdr:row>29</xdr:row>
      <xdr:rowOff>97790</xdr:rowOff>
    </xdr:to>
    <xdr:sp macro="" textlink="">
      <xdr:nvSpPr>
        <xdr:cNvPr id="83" name="楕円 82"/>
        <xdr:cNvSpPr/>
      </xdr:nvSpPr>
      <xdr:spPr>
        <a:xfrm>
          <a:off x="3049905" y="5739765"/>
          <a:ext cx="933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46990</xdr:rowOff>
    </xdr:from>
    <xdr:to xmlns:xdr="http://schemas.openxmlformats.org/drawingml/2006/spreadsheetDrawing">
      <xdr:col>19</xdr:col>
      <xdr:colOff>136525</xdr:colOff>
      <xdr:row>29</xdr:row>
      <xdr:rowOff>83820</xdr:rowOff>
    </xdr:to>
    <xdr:cxnSp macro="">
      <xdr:nvCxnSpPr>
        <xdr:cNvPr id="84" name="直線コネクタ 83"/>
        <xdr:cNvCxnSpPr/>
      </xdr:nvCxnSpPr>
      <xdr:spPr>
        <a:xfrm>
          <a:off x="3100705" y="5790565"/>
          <a:ext cx="7162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24130</xdr:rowOff>
    </xdr:from>
    <xdr:to xmlns:xdr="http://schemas.openxmlformats.org/drawingml/2006/spreadsheetDrawing">
      <xdr:col>11</xdr:col>
      <xdr:colOff>179070</xdr:colOff>
      <xdr:row>29</xdr:row>
      <xdr:rowOff>125730</xdr:rowOff>
    </xdr:to>
    <xdr:sp macro="" textlink="">
      <xdr:nvSpPr>
        <xdr:cNvPr id="85" name="楕円 84"/>
        <xdr:cNvSpPr/>
      </xdr:nvSpPr>
      <xdr:spPr>
        <a:xfrm>
          <a:off x="2333625" y="5767705"/>
          <a:ext cx="933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46990</xdr:rowOff>
    </xdr:from>
    <xdr:to xmlns:xdr="http://schemas.openxmlformats.org/drawingml/2006/spreadsheetDrawing">
      <xdr:col>15</xdr:col>
      <xdr:colOff>136525</xdr:colOff>
      <xdr:row>29</xdr:row>
      <xdr:rowOff>74930</xdr:rowOff>
    </xdr:to>
    <xdr:cxnSp macro="">
      <xdr:nvCxnSpPr>
        <xdr:cNvPr id="86" name="直線コネクタ 85"/>
        <xdr:cNvCxnSpPr/>
      </xdr:nvCxnSpPr>
      <xdr:spPr>
        <a:xfrm flipV="1">
          <a:off x="2384425" y="5790565"/>
          <a:ext cx="7162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27</xdr:row>
      <xdr:rowOff>127635</xdr:rowOff>
    </xdr:from>
    <xdr:ext cx="404495" cy="259080"/>
    <xdr:sp macro="" textlink="">
      <xdr:nvSpPr>
        <xdr:cNvPr id="87" name="n_1aveValue有形固定資産減価償却率"/>
        <xdr:cNvSpPr txBox="1"/>
      </xdr:nvSpPr>
      <xdr:spPr>
        <a:xfrm>
          <a:off x="3613150" y="5528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99060</xdr:rowOff>
    </xdr:from>
    <xdr:ext cx="404495" cy="258445"/>
    <xdr:sp macro="" textlink="">
      <xdr:nvSpPr>
        <xdr:cNvPr id="88" name="n_2aveValue有形固定資産減価償却率"/>
        <xdr:cNvSpPr txBox="1"/>
      </xdr:nvSpPr>
      <xdr:spPr>
        <a:xfrm>
          <a:off x="2909570" y="5499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55880</xdr:rowOff>
    </xdr:from>
    <xdr:ext cx="404495" cy="259080"/>
    <xdr:sp macro="" textlink="">
      <xdr:nvSpPr>
        <xdr:cNvPr id="89" name="n_3aveValue有形固定資産減価償却率"/>
        <xdr:cNvSpPr txBox="1"/>
      </xdr:nvSpPr>
      <xdr:spPr>
        <a:xfrm>
          <a:off x="2193290" y="5456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169545</xdr:rowOff>
    </xdr:from>
    <xdr:ext cx="404495" cy="258445"/>
    <xdr:sp macro="" textlink="">
      <xdr:nvSpPr>
        <xdr:cNvPr id="90" name="n_4aveValue有形固定資産減価償却率"/>
        <xdr:cNvSpPr txBox="1"/>
      </xdr:nvSpPr>
      <xdr:spPr>
        <a:xfrm>
          <a:off x="1477010" y="5398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125730</xdr:rowOff>
    </xdr:from>
    <xdr:ext cx="404495" cy="259080"/>
    <xdr:sp macro="" textlink="">
      <xdr:nvSpPr>
        <xdr:cNvPr id="91" name="n_1mainValue有形固定資産減価償却率"/>
        <xdr:cNvSpPr txBox="1"/>
      </xdr:nvSpPr>
      <xdr:spPr>
        <a:xfrm>
          <a:off x="3613150" y="5869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88900</xdr:rowOff>
    </xdr:from>
    <xdr:ext cx="404495" cy="258445"/>
    <xdr:sp macro="" textlink="">
      <xdr:nvSpPr>
        <xdr:cNvPr id="92" name="n_2mainValue有形固定資産減価償却率"/>
        <xdr:cNvSpPr txBox="1"/>
      </xdr:nvSpPr>
      <xdr:spPr>
        <a:xfrm>
          <a:off x="2909570" y="5832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116840</xdr:rowOff>
    </xdr:from>
    <xdr:ext cx="404495" cy="259080"/>
    <xdr:sp macro="" textlink="">
      <xdr:nvSpPr>
        <xdr:cNvPr id="93" name="n_3mainValue有形固定資産減価償却率"/>
        <xdr:cNvSpPr txBox="1"/>
      </xdr:nvSpPr>
      <xdr:spPr>
        <a:xfrm>
          <a:off x="2193290" y="5860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4" name="正方形/長方形 93"/>
        <xdr:cNvSpPr/>
      </xdr:nvSpPr>
      <xdr:spPr>
        <a:xfrm>
          <a:off x="10634345" y="4254500"/>
          <a:ext cx="397891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5" name="正方形/長方形 94"/>
        <xdr:cNvSpPr/>
      </xdr:nvSpPr>
      <xdr:spPr>
        <a:xfrm>
          <a:off x="11635740" y="4624705"/>
          <a:ext cx="97790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179070</xdr:colOff>
      <xdr:row>22</xdr:row>
      <xdr:rowOff>64770</xdr:rowOff>
    </xdr:from>
    <xdr:to xmlns:xdr="http://schemas.openxmlformats.org/drawingml/2006/spreadsheetDrawing">
      <xdr:col>75</xdr:col>
      <xdr:colOff>173990</xdr:colOff>
      <xdr:row>24</xdr:row>
      <xdr:rowOff>30480</xdr:rowOff>
    </xdr:to>
    <xdr:sp macro="" textlink="">
      <xdr:nvSpPr>
        <xdr:cNvPr id="96" name="正方形/長方形 95"/>
        <xdr:cNvSpPr/>
      </xdr:nvSpPr>
      <xdr:spPr>
        <a:xfrm>
          <a:off x="12992100" y="4608195"/>
          <a:ext cx="8902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[ 892.4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7" name="正方形/長方形 96"/>
        <xdr:cNvSpPr/>
      </xdr:nvSpPr>
      <xdr:spPr>
        <a:xfrm>
          <a:off x="14573885" y="43821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8" name="正方形/長方形 97"/>
        <xdr:cNvSpPr/>
      </xdr:nvSpPr>
      <xdr:spPr>
        <a:xfrm>
          <a:off x="14573885" y="45726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9" name="正方形/長方形 98"/>
        <xdr:cNvSpPr/>
      </xdr:nvSpPr>
      <xdr:spPr>
        <a:xfrm>
          <a:off x="16006445" y="43821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0" name="正方形/長方形 99"/>
        <xdr:cNvSpPr/>
      </xdr:nvSpPr>
      <xdr:spPr>
        <a:xfrm>
          <a:off x="16006445" y="45726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1" name="正方形/長方形 100"/>
        <xdr:cNvSpPr/>
      </xdr:nvSpPr>
      <xdr:spPr>
        <a:xfrm>
          <a:off x="17554575" y="43821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2" name="正方形/長方形 101"/>
        <xdr:cNvSpPr/>
      </xdr:nvSpPr>
      <xdr:spPr>
        <a:xfrm>
          <a:off x="17554575" y="4572635"/>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3" name="正方形/長方形 102"/>
        <xdr:cNvSpPr/>
      </xdr:nvSpPr>
      <xdr:spPr>
        <a:xfrm>
          <a:off x="10634345" y="4953000"/>
          <a:ext cx="397891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4" name="正方形/長方形 103"/>
        <xdr:cNvSpPr/>
      </xdr:nvSpPr>
      <xdr:spPr>
        <a:xfrm>
          <a:off x="14868525" y="4953000"/>
          <a:ext cx="44767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5" name="正方形/長方形 104"/>
        <xdr:cNvSpPr/>
      </xdr:nvSpPr>
      <xdr:spPr>
        <a:xfrm>
          <a:off x="14868525" y="5016500"/>
          <a:ext cx="4297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6" name="テキスト ボックス 105"/>
        <xdr:cNvSpPr txBox="1"/>
      </xdr:nvSpPr>
      <xdr:spPr>
        <a:xfrm>
          <a:off x="14944725" y="5245100"/>
          <a:ext cx="428498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債務償還比率は類似団体平均と比べると高くなっている。</a:t>
          </a:r>
          <a:endParaRPr lang="ja-JP" altLang="ja-JP">
            <a:effectLst/>
          </a:endParaRPr>
        </a:p>
        <a:p>
          <a:r>
            <a:rPr kumimoji="1" lang="ja-JP" altLang="ja-JP" sz="1100">
              <a:solidFill>
                <a:schemeClr val="dk1"/>
              </a:solidFill>
              <a:effectLst/>
              <a:latin typeface="+mn-lt"/>
              <a:ea typeface="+mn-ea"/>
              <a:cs typeface="+mn-cs"/>
            </a:rPr>
            <a:t>　これは算定式において分子を構成する将来負担額が、近年の大規模な投資的事業に伴う地方債の発行などにより、増加していることが要因と考えられる。</a:t>
          </a:r>
          <a:endParaRPr lang="ja-JP" altLang="ja-JP">
            <a:effectLst/>
          </a:endParaRPr>
        </a:p>
        <a:p>
          <a:r>
            <a:rPr kumimoji="1" lang="ja-JP" altLang="ja-JP" sz="1100">
              <a:solidFill>
                <a:schemeClr val="dk1"/>
              </a:solidFill>
              <a:effectLst/>
              <a:latin typeface="+mn-lt"/>
              <a:ea typeface="+mn-ea"/>
              <a:cs typeface="+mn-cs"/>
            </a:rPr>
            <a:t>　今後は物件費の抑制を図るなど、経常経費充当一般財源を減少させ、債務償還比率の低下に努める必要がある。</a:t>
          </a:r>
          <a:endParaRPr lang="ja-JP" altLang="ja-JP">
            <a:effectLst/>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7" name="テキスト ボックス 106"/>
        <xdr:cNvSpPr txBox="1"/>
      </xdr:nvSpPr>
      <xdr:spPr>
        <a:xfrm>
          <a:off x="10596245"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8" name="直線コネクタ 107"/>
        <xdr:cNvCxnSpPr/>
      </xdr:nvCxnSpPr>
      <xdr:spPr>
        <a:xfrm>
          <a:off x="10634345" y="7112000"/>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09" name="テキスト ボックス 108"/>
        <xdr:cNvSpPr txBox="1"/>
      </xdr:nvSpPr>
      <xdr:spPr>
        <a:xfrm>
          <a:off x="10122535"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0" name="直線コネクタ 109"/>
        <xdr:cNvCxnSpPr/>
      </xdr:nvCxnSpPr>
      <xdr:spPr>
        <a:xfrm>
          <a:off x="10634345" y="6751955"/>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1" name="テキスト ボックス 110"/>
        <xdr:cNvSpPr txBox="1"/>
      </xdr:nvSpPr>
      <xdr:spPr>
        <a:xfrm>
          <a:off x="10122535"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2" name="直線コネクタ 111"/>
        <xdr:cNvCxnSpPr/>
      </xdr:nvCxnSpPr>
      <xdr:spPr>
        <a:xfrm>
          <a:off x="10634345" y="6392545"/>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40640</xdr:rowOff>
    </xdr:from>
    <xdr:ext cx="482600" cy="224790"/>
    <xdr:sp macro="" textlink="">
      <xdr:nvSpPr>
        <xdr:cNvPr id="113" name="テキスト ボックス 112"/>
        <xdr:cNvSpPr txBox="1"/>
      </xdr:nvSpPr>
      <xdr:spPr>
        <a:xfrm>
          <a:off x="10122535" y="629856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4" name="直線コネクタ 113"/>
        <xdr:cNvCxnSpPr/>
      </xdr:nvCxnSpPr>
      <xdr:spPr>
        <a:xfrm>
          <a:off x="10634345" y="6032500"/>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30</xdr:row>
      <xdr:rowOff>23495</xdr:rowOff>
    </xdr:from>
    <xdr:ext cx="482600" cy="225425"/>
    <xdr:sp macro="" textlink="">
      <xdr:nvSpPr>
        <xdr:cNvPr id="115" name="テキスト ボックス 114"/>
        <xdr:cNvSpPr txBox="1"/>
      </xdr:nvSpPr>
      <xdr:spPr>
        <a:xfrm>
          <a:off x="10122535" y="59385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6" name="直線コネクタ 115"/>
        <xdr:cNvCxnSpPr/>
      </xdr:nvCxnSpPr>
      <xdr:spPr>
        <a:xfrm>
          <a:off x="10634345" y="5672455"/>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17" name="テキスト ボックス 116"/>
        <xdr:cNvSpPr txBox="1"/>
      </xdr:nvSpPr>
      <xdr:spPr>
        <a:xfrm>
          <a:off x="10182860"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8" name="直線コネクタ 117"/>
        <xdr:cNvCxnSpPr/>
      </xdr:nvCxnSpPr>
      <xdr:spPr>
        <a:xfrm>
          <a:off x="10634345" y="5313045"/>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19" name="テキスト ボックス 118"/>
        <xdr:cNvSpPr txBox="1"/>
      </xdr:nvSpPr>
      <xdr:spPr>
        <a:xfrm>
          <a:off x="10285730"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0" name="直線コネクタ 119"/>
        <xdr:cNvCxnSpPr/>
      </xdr:nvCxnSpPr>
      <xdr:spPr>
        <a:xfrm>
          <a:off x="10634345" y="4953000"/>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1" name="債務償還比率グラフ枠"/>
        <xdr:cNvSpPr/>
      </xdr:nvSpPr>
      <xdr:spPr>
        <a:xfrm>
          <a:off x="10634345" y="4953000"/>
          <a:ext cx="397891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86360</xdr:rowOff>
    </xdr:to>
    <xdr:cxnSp macro="">
      <xdr:nvCxnSpPr>
        <xdr:cNvPr id="122" name="直線コネクタ 121"/>
        <xdr:cNvCxnSpPr/>
      </xdr:nvCxnSpPr>
      <xdr:spPr>
        <a:xfrm flipV="1">
          <a:off x="13907770" y="531304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90170</xdr:rowOff>
    </xdr:from>
    <xdr:ext cx="560070" cy="259080"/>
    <xdr:sp macro="" textlink="">
      <xdr:nvSpPr>
        <xdr:cNvPr id="123" name="債務償還比率最小値テキスト"/>
        <xdr:cNvSpPr txBox="1"/>
      </xdr:nvSpPr>
      <xdr:spPr>
        <a:xfrm>
          <a:off x="13960475" y="651954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86360</xdr:rowOff>
    </xdr:from>
    <xdr:to xmlns:xdr="http://schemas.openxmlformats.org/drawingml/2006/spreadsheetDrawing">
      <xdr:col>76</xdr:col>
      <xdr:colOff>111125</xdr:colOff>
      <xdr:row>33</xdr:row>
      <xdr:rowOff>86360</xdr:rowOff>
    </xdr:to>
    <xdr:cxnSp macro="">
      <xdr:nvCxnSpPr>
        <xdr:cNvPr id="124" name="直線コネクタ 123"/>
        <xdr:cNvCxnSpPr/>
      </xdr:nvCxnSpPr>
      <xdr:spPr>
        <a:xfrm>
          <a:off x="13832205" y="651573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9725" cy="258445"/>
    <xdr:sp macro="" textlink="">
      <xdr:nvSpPr>
        <xdr:cNvPr id="125" name="債務償還比率最大値テキスト"/>
        <xdr:cNvSpPr txBox="1"/>
      </xdr:nvSpPr>
      <xdr:spPr>
        <a:xfrm>
          <a:off x="13960475" y="508825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26" name="直線コネクタ 125"/>
        <xdr:cNvCxnSpPr/>
      </xdr:nvCxnSpPr>
      <xdr:spPr>
        <a:xfrm>
          <a:off x="13832205" y="531304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148590</xdr:rowOff>
    </xdr:from>
    <xdr:ext cx="469265" cy="259080"/>
    <xdr:sp macro="" textlink="">
      <xdr:nvSpPr>
        <xdr:cNvPr id="127" name="債務償還比率平均値テキスト"/>
        <xdr:cNvSpPr txBox="1"/>
      </xdr:nvSpPr>
      <xdr:spPr>
        <a:xfrm>
          <a:off x="13960475" y="554926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125730</xdr:rowOff>
    </xdr:from>
    <xdr:to xmlns:xdr="http://schemas.openxmlformats.org/drawingml/2006/spreadsheetDrawing">
      <xdr:col>76</xdr:col>
      <xdr:colOff>73025</xdr:colOff>
      <xdr:row>29</xdr:row>
      <xdr:rowOff>55880</xdr:rowOff>
    </xdr:to>
    <xdr:sp macro="" textlink="">
      <xdr:nvSpPr>
        <xdr:cNvPr id="128" name="フローチャート: 判断 127"/>
        <xdr:cNvSpPr/>
      </xdr:nvSpPr>
      <xdr:spPr>
        <a:xfrm>
          <a:off x="13870305" y="56978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115570</xdr:rowOff>
    </xdr:from>
    <xdr:to xmlns:xdr="http://schemas.openxmlformats.org/drawingml/2006/spreadsheetDrawing">
      <xdr:col>72</xdr:col>
      <xdr:colOff>123825</xdr:colOff>
      <xdr:row>29</xdr:row>
      <xdr:rowOff>45720</xdr:rowOff>
    </xdr:to>
    <xdr:sp macro="" textlink="">
      <xdr:nvSpPr>
        <xdr:cNvPr id="129" name="フローチャート: 判断 128"/>
        <xdr:cNvSpPr/>
      </xdr:nvSpPr>
      <xdr:spPr>
        <a:xfrm>
          <a:off x="13193395" y="568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115570</xdr:rowOff>
    </xdr:from>
    <xdr:to xmlns:xdr="http://schemas.openxmlformats.org/drawingml/2006/spreadsheetDrawing">
      <xdr:col>68</xdr:col>
      <xdr:colOff>123825</xdr:colOff>
      <xdr:row>29</xdr:row>
      <xdr:rowOff>45720</xdr:rowOff>
    </xdr:to>
    <xdr:sp macro="" textlink="">
      <xdr:nvSpPr>
        <xdr:cNvPr id="130" name="フローチャート: 判断 129"/>
        <xdr:cNvSpPr/>
      </xdr:nvSpPr>
      <xdr:spPr>
        <a:xfrm>
          <a:off x="12477115" y="568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128270</xdr:rowOff>
    </xdr:from>
    <xdr:to xmlns:xdr="http://schemas.openxmlformats.org/drawingml/2006/spreadsheetDrawing">
      <xdr:col>64</xdr:col>
      <xdr:colOff>123825</xdr:colOff>
      <xdr:row>29</xdr:row>
      <xdr:rowOff>58420</xdr:rowOff>
    </xdr:to>
    <xdr:sp macro="" textlink="">
      <xdr:nvSpPr>
        <xdr:cNvPr id="131" name="フローチャート: 判断 130"/>
        <xdr:cNvSpPr/>
      </xdr:nvSpPr>
      <xdr:spPr>
        <a:xfrm>
          <a:off x="11760835"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59055</xdr:rowOff>
    </xdr:from>
    <xdr:to xmlns:xdr="http://schemas.openxmlformats.org/drawingml/2006/spreadsheetDrawing">
      <xdr:col>60</xdr:col>
      <xdr:colOff>123825</xdr:colOff>
      <xdr:row>28</xdr:row>
      <xdr:rowOff>160655</xdr:rowOff>
    </xdr:to>
    <xdr:sp macro="" textlink="">
      <xdr:nvSpPr>
        <xdr:cNvPr id="132" name="フローチャート: 判断 131"/>
        <xdr:cNvSpPr/>
      </xdr:nvSpPr>
      <xdr:spPr>
        <a:xfrm>
          <a:off x="11044555"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3" name="テキスト ボックス 132"/>
        <xdr:cNvSpPr txBox="1"/>
      </xdr:nvSpPr>
      <xdr:spPr>
        <a:xfrm>
          <a:off x="1374330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4790"/>
    <xdr:sp macro="" textlink="">
      <xdr:nvSpPr>
        <xdr:cNvPr id="134" name="テキスト ボックス 133"/>
        <xdr:cNvSpPr txBox="1"/>
      </xdr:nvSpPr>
      <xdr:spPr>
        <a:xfrm>
          <a:off x="1307782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4790"/>
    <xdr:sp macro="" textlink="">
      <xdr:nvSpPr>
        <xdr:cNvPr id="135" name="テキスト ボックス 134"/>
        <xdr:cNvSpPr txBox="1"/>
      </xdr:nvSpPr>
      <xdr:spPr>
        <a:xfrm>
          <a:off x="1236154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4790"/>
    <xdr:sp macro="" textlink="">
      <xdr:nvSpPr>
        <xdr:cNvPr id="136" name="テキスト ボックス 135"/>
        <xdr:cNvSpPr txBox="1"/>
      </xdr:nvSpPr>
      <xdr:spPr>
        <a:xfrm>
          <a:off x="116452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4790"/>
    <xdr:sp macro="" textlink="">
      <xdr:nvSpPr>
        <xdr:cNvPr id="137" name="テキスト ボックス 136"/>
        <xdr:cNvSpPr txBox="1"/>
      </xdr:nvSpPr>
      <xdr:spPr>
        <a:xfrm>
          <a:off x="1092898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160655</xdr:rowOff>
    </xdr:from>
    <xdr:to xmlns:xdr="http://schemas.openxmlformats.org/drawingml/2006/spreadsheetDrawing">
      <xdr:col>76</xdr:col>
      <xdr:colOff>73025</xdr:colOff>
      <xdr:row>30</xdr:row>
      <xdr:rowOff>90805</xdr:rowOff>
    </xdr:to>
    <xdr:sp macro="" textlink="">
      <xdr:nvSpPr>
        <xdr:cNvPr id="138" name="楕円 137"/>
        <xdr:cNvSpPr/>
      </xdr:nvSpPr>
      <xdr:spPr>
        <a:xfrm>
          <a:off x="13870305" y="59042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139065</xdr:rowOff>
    </xdr:from>
    <xdr:ext cx="469265" cy="259080"/>
    <xdr:sp macro="" textlink="">
      <xdr:nvSpPr>
        <xdr:cNvPr id="139" name="債務償還比率該当値テキスト"/>
        <xdr:cNvSpPr txBox="1"/>
      </xdr:nvSpPr>
      <xdr:spPr>
        <a:xfrm>
          <a:off x="13960475" y="5882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30480</xdr:rowOff>
    </xdr:from>
    <xdr:to xmlns:xdr="http://schemas.openxmlformats.org/drawingml/2006/spreadsheetDrawing">
      <xdr:col>72</xdr:col>
      <xdr:colOff>123825</xdr:colOff>
      <xdr:row>30</xdr:row>
      <xdr:rowOff>132080</xdr:rowOff>
    </xdr:to>
    <xdr:sp macro="" textlink="">
      <xdr:nvSpPr>
        <xdr:cNvPr id="140" name="楕円 139"/>
        <xdr:cNvSpPr/>
      </xdr:nvSpPr>
      <xdr:spPr>
        <a:xfrm>
          <a:off x="13193395"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40640</xdr:rowOff>
    </xdr:from>
    <xdr:to xmlns:xdr="http://schemas.openxmlformats.org/drawingml/2006/spreadsheetDrawing">
      <xdr:col>76</xdr:col>
      <xdr:colOff>22225</xdr:colOff>
      <xdr:row>30</xdr:row>
      <xdr:rowOff>81280</xdr:rowOff>
    </xdr:to>
    <xdr:cxnSp macro="">
      <xdr:nvCxnSpPr>
        <xdr:cNvPr id="141" name="直線コネクタ 140"/>
        <xdr:cNvCxnSpPr/>
      </xdr:nvCxnSpPr>
      <xdr:spPr>
        <a:xfrm flipV="1">
          <a:off x="13244195" y="5955665"/>
          <a:ext cx="6654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160020</xdr:rowOff>
    </xdr:from>
    <xdr:to xmlns:xdr="http://schemas.openxmlformats.org/drawingml/2006/spreadsheetDrawing">
      <xdr:col>68</xdr:col>
      <xdr:colOff>123825</xdr:colOff>
      <xdr:row>30</xdr:row>
      <xdr:rowOff>90170</xdr:rowOff>
    </xdr:to>
    <xdr:sp macro="" textlink="">
      <xdr:nvSpPr>
        <xdr:cNvPr id="142" name="楕円 141"/>
        <xdr:cNvSpPr/>
      </xdr:nvSpPr>
      <xdr:spPr>
        <a:xfrm>
          <a:off x="12477115" y="59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39370</xdr:rowOff>
    </xdr:from>
    <xdr:to xmlns:xdr="http://schemas.openxmlformats.org/drawingml/2006/spreadsheetDrawing">
      <xdr:col>72</xdr:col>
      <xdr:colOff>73025</xdr:colOff>
      <xdr:row>30</xdr:row>
      <xdr:rowOff>81280</xdr:rowOff>
    </xdr:to>
    <xdr:cxnSp macro="">
      <xdr:nvCxnSpPr>
        <xdr:cNvPr id="143" name="直線コネクタ 142"/>
        <xdr:cNvCxnSpPr/>
      </xdr:nvCxnSpPr>
      <xdr:spPr>
        <a:xfrm>
          <a:off x="12527915" y="5954395"/>
          <a:ext cx="7162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133350</xdr:rowOff>
    </xdr:from>
    <xdr:to xmlns:xdr="http://schemas.openxmlformats.org/drawingml/2006/spreadsheetDrawing">
      <xdr:col>64</xdr:col>
      <xdr:colOff>123825</xdr:colOff>
      <xdr:row>30</xdr:row>
      <xdr:rowOff>63500</xdr:rowOff>
    </xdr:to>
    <xdr:sp macro="" textlink="">
      <xdr:nvSpPr>
        <xdr:cNvPr id="144" name="楕円 143"/>
        <xdr:cNvSpPr/>
      </xdr:nvSpPr>
      <xdr:spPr>
        <a:xfrm>
          <a:off x="11760835"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12700</xdr:rowOff>
    </xdr:from>
    <xdr:to xmlns:xdr="http://schemas.openxmlformats.org/drawingml/2006/spreadsheetDrawing">
      <xdr:col>68</xdr:col>
      <xdr:colOff>73025</xdr:colOff>
      <xdr:row>30</xdr:row>
      <xdr:rowOff>39370</xdr:rowOff>
    </xdr:to>
    <xdr:cxnSp macro="">
      <xdr:nvCxnSpPr>
        <xdr:cNvPr id="145" name="直線コネクタ 144"/>
        <xdr:cNvCxnSpPr/>
      </xdr:nvCxnSpPr>
      <xdr:spPr>
        <a:xfrm>
          <a:off x="11811635" y="5927725"/>
          <a:ext cx="7162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53975</xdr:rowOff>
    </xdr:from>
    <xdr:to xmlns:xdr="http://schemas.openxmlformats.org/drawingml/2006/spreadsheetDrawing">
      <xdr:col>60</xdr:col>
      <xdr:colOff>123825</xdr:colOff>
      <xdr:row>29</xdr:row>
      <xdr:rowOff>155575</xdr:rowOff>
    </xdr:to>
    <xdr:sp macro="" textlink="">
      <xdr:nvSpPr>
        <xdr:cNvPr id="146" name="楕円 145"/>
        <xdr:cNvSpPr/>
      </xdr:nvSpPr>
      <xdr:spPr>
        <a:xfrm>
          <a:off x="11044555"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104775</xdr:rowOff>
    </xdr:from>
    <xdr:to xmlns:xdr="http://schemas.openxmlformats.org/drawingml/2006/spreadsheetDrawing">
      <xdr:col>64</xdr:col>
      <xdr:colOff>73025</xdr:colOff>
      <xdr:row>30</xdr:row>
      <xdr:rowOff>12700</xdr:rowOff>
    </xdr:to>
    <xdr:cxnSp macro="">
      <xdr:nvCxnSpPr>
        <xdr:cNvPr id="147" name="直線コネクタ 146"/>
        <xdr:cNvCxnSpPr/>
      </xdr:nvCxnSpPr>
      <xdr:spPr>
        <a:xfrm>
          <a:off x="11095355" y="5848350"/>
          <a:ext cx="71628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62230</xdr:rowOff>
    </xdr:from>
    <xdr:ext cx="469900" cy="259080"/>
    <xdr:sp macro="" textlink="">
      <xdr:nvSpPr>
        <xdr:cNvPr id="148" name="n_1aveValue債務償還比率"/>
        <xdr:cNvSpPr txBox="1"/>
      </xdr:nvSpPr>
      <xdr:spPr>
        <a:xfrm>
          <a:off x="13007975" y="5462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62230</xdr:rowOff>
    </xdr:from>
    <xdr:ext cx="469265" cy="259080"/>
    <xdr:sp macro="" textlink="">
      <xdr:nvSpPr>
        <xdr:cNvPr id="149" name="n_2aveValue債務償還比率"/>
        <xdr:cNvSpPr txBox="1"/>
      </xdr:nvSpPr>
      <xdr:spPr>
        <a:xfrm>
          <a:off x="12304395" y="5462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74930</xdr:rowOff>
    </xdr:from>
    <xdr:ext cx="469265" cy="258445"/>
    <xdr:sp macro="" textlink="">
      <xdr:nvSpPr>
        <xdr:cNvPr id="150" name="n_3aveValue債務償還比率"/>
        <xdr:cNvSpPr txBox="1"/>
      </xdr:nvSpPr>
      <xdr:spPr>
        <a:xfrm>
          <a:off x="11588115" y="5475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6350</xdr:rowOff>
    </xdr:from>
    <xdr:ext cx="469265" cy="258445"/>
    <xdr:sp macro="" textlink="">
      <xdr:nvSpPr>
        <xdr:cNvPr id="151" name="n_4aveValue債務償還比率"/>
        <xdr:cNvSpPr txBox="1"/>
      </xdr:nvSpPr>
      <xdr:spPr>
        <a:xfrm>
          <a:off x="10871835" y="5407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123190</xdr:rowOff>
    </xdr:from>
    <xdr:ext cx="469900" cy="258445"/>
    <xdr:sp macro="" textlink="">
      <xdr:nvSpPr>
        <xdr:cNvPr id="152" name="n_1mainValue債務償還比率"/>
        <xdr:cNvSpPr txBox="1"/>
      </xdr:nvSpPr>
      <xdr:spPr>
        <a:xfrm>
          <a:off x="13007975" y="6038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81280</xdr:rowOff>
    </xdr:from>
    <xdr:ext cx="469265" cy="259080"/>
    <xdr:sp macro="" textlink="">
      <xdr:nvSpPr>
        <xdr:cNvPr id="153" name="n_2mainValue債務償還比率"/>
        <xdr:cNvSpPr txBox="1"/>
      </xdr:nvSpPr>
      <xdr:spPr>
        <a:xfrm>
          <a:off x="12304395" y="5996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54610</xdr:rowOff>
    </xdr:from>
    <xdr:ext cx="469265" cy="258445"/>
    <xdr:sp macro="" textlink="">
      <xdr:nvSpPr>
        <xdr:cNvPr id="154" name="n_3mainValue債務償還比率"/>
        <xdr:cNvSpPr txBox="1"/>
      </xdr:nvSpPr>
      <xdr:spPr>
        <a:xfrm>
          <a:off x="11588115" y="5969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146685</xdr:rowOff>
    </xdr:from>
    <xdr:ext cx="469265" cy="258445"/>
    <xdr:sp macro="" textlink="">
      <xdr:nvSpPr>
        <xdr:cNvPr id="155" name="n_4mainValue債務償還比率"/>
        <xdr:cNvSpPr txBox="1"/>
      </xdr:nvSpPr>
      <xdr:spPr>
        <a:xfrm>
          <a:off x="10871835" y="5890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6" name="正方形/長方形 155"/>
        <xdr:cNvSpPr/>
      </xdr:nvSpPr>
      <xdr:spPr>
        <a:xfrm>
          <a:off x="1195705" y="8001000"/>
          <a:ext cx="555117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57" name="正方形/長方形 156"/>
        <xdr:cNvSpPr/>
      </xdr:nvSpPr>
      <xdr:spPr>
        <a:xfrm>
          <a:off x="1195705" y="11811635"/>
          <a:ext cx="555117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69570" cy="241935"/>
    <xdr:sp macro="" textlink="">
      <xdr:nvSpPr>
        <xdr:cNvPr id="158" name="テキスト ボックス 157"/>
        <xdr:cNvSpPr txBox="1"/>
      </xdr:nvSpPr>
      <xdr:spPr>
        <a:xfrm>
          <a:off x="862965" y="8255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70205" cy="241935"/>
    <xdr:sp macro="" textlink="">
      <xdr:nvSpPr>
        <xdr:cNvPr id="159" name="テキスト ボックス 158"/>
        <xdr:cNvSpPr txBox="1"/>
      </xdr:nvSpPr>
      <xdr:spPr>
        <a:xfrm>
          <a:off x="6567805" y="10922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69570" cy="241935"/>
    <xdr:sp macro="" textlink="">
      <xdr:nvSpPr>
        <xdr:cNvPr id="160" name="テキスト ボックス 159"/>
        <xdr:cNvSpPr txBox="1"/>
      </xdr:nvSpPr>
      <xdr:spPr>
        <a:xfrm>
          <a:off x="862965" y="1204023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70205" cy="241935"/>
    <xdr:sp macro="" textlink="">
      <xdr:nvSpPr>
        <xdr:cNvPr id="161" name="テキスト ボックス 160"/>
        <xdr:cNvSpPr txBox="1"/>
      </xdr:nvSpPr>
      <xdr:spPr>
        <a:xfrm>
          <a:off x="6567805" y="147955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00710" y="127000"/>
          <a:ext cx="119341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79070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9260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9514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石川県内灘町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284450" y="190500"/>
          <a:ext cx="25006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309850" y="215900"/>
          <a:ext cx="24561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335250" y="241300"/>
          <a:ext cx="23990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16280" y="889000"/>
          <a:ext cx="94907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43280" y="920750"/>
          <a:ext cx="1305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096770" y="920750"/>
          <a:ext cx="12534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26,575
26,229
20.33
10,130,407
10,033,479
59,604
5,593,226
12,798,591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350260" y="920750"/>
          <a:ext cx="1432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782820" y="939800"/>
          <a:ext cx="19062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689090" y="939800"/>
          <a:ext cx="11899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942580" y="952500"/>
          <a:ext cx="6007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782820" y="1714500"/>
          <a:ext cx="1906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752590" y="1714500"/>
          <a:ext cx="3454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411460" y="889000"/>
          <a:ext cx="143256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660380" y="952500"/>
          <a:ext cx="12534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660380" y="1219200"/>
          <a:ext cx="12534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660380" y="1549400"/>
          <a:ext cx="13690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494010" y="1041400"/>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547985" y="9906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547985" y="12573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5810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513060" y="15240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5810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513060" y="19050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6421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6421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6421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6421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16280" y="419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4328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4328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79070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9070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86512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86512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16280" y="533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68961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16280" y="762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7360" cy="259080"/>
    <xdr:sp macro="" textlink="">
      <xdr:nvSpPr>
        <xdr:cNvPr id="43" name="テキスト ボックス 42"/>
        <xdr:cNvSpPr txBox="1"/>
      </xdr:nvSpPr>
      <xdr:spPr>
        <a:xfrm>
          <a:off x="28321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16280" y="723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7360" cy="259080"/>
    <xdr:sp macro="" textlink="">
      <xdr:nvSpPr>
        <xdr:cNvPr id="45" name="テキスト ボックス 44"/>
        <xdr:cNvSpPr txBox="1"/>
      </xdr:nvSpPr>
      <xdr:spPr>
        <a:xfrm>
          <a:off x="28321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16280" y="685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2590" cy="258445"/>
    <xdr:sp macro="" textlink="">
      <xdr:nvSpPr>
        <xdr:cNvPr id="47" name="テキスト ボックス 46"/>
        <xdr:cNvSpPr txBox="1"/>
      </xdr:nvSpPr>
      <xdr:spPr>
        <a:xfrm>
          <a:off x="34734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16280" y="647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2590" cy="259080"/>
    <xdr:sp macro="" textlink="">
      <xdr:nvSpPr>
        <xdr:cNvPr id="49" name="テキスト ボックス 48"/>
        <xdr:cNvSpPr txBox="1"/>
      </xdr:nvSpPr>
      <xdr:spPr>
        <a:xfrm>
          <a:off x="347345" y="633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16280" y="609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2590" cy="259080"/>
    <xdr:sp macro="" textlink="">
      <xdr:nvSpPr>
        <xdr:cNvPr id="51" name="テキスト ボックス 50"/>
        <xdr:cNvSpPr txBox="1"/>
      </xdr:nvSpPr>
      <xdr:spPr>
        <a:xfrm>
          <a:off x="347345" y="595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16280" y="571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2590" cy="258445"/>
    <xdr:sp macro="" textlink="">
      <xdr:nvSpPr>
        <xdr:cNvPr id="53" name="テキスト ボックス 52"/>
        <xdr:cNvSpPr txBox="1"/>
      </xdr:nvSpPr>
      <xdr:spPr>
        <a:xfrm>
          <a:off x="347345" y="5572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16280" y="533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0005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16280" y="533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43815</xdr:rowOff>
    </xdr:from>
    <xdr:to xmlns:xdr="http://schemas.openxmlformats.org/drawingml/2006/spreadsheetDrawing">
      <xdr:col>24</xdr:col>
      <xdr:colOff>62865</xdr:colOff>
      <xdr:row>42</xdr:row>
      <xdr:rowOff>11430</xdr:rowOff>
    </xdr:to>
    <xdr:cxnSp macro="">
      <xdr:nvCxnSpPr>
        <xdr:cNvPr id="57" name="直線コネクタ 56"/>
        <xdr:cNvCxnSpPr/>
      </xdr:nvCxnSpPr>
      <xdr:spPr>
        <a:xfrm flipV="1">
          <a:off x="4360545" y="587311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15240</xdr:rowOff>
    </xdr:from>
    <xdr:ext cx="404495" cy="259080"/>
    <xdr:sp macro="" textlink="">
      <xdr:nvSpPr>
        <xdr:cNvPr id="58" name="【道路】&#10;有形固定資産減価償却率最小値テキスト"/>
        <xdr:cNvSpPr txBox="1"/>
      </xdr:nvSpPr>
      <xdr:spPr>
        <a:xfrm>
          <a:off x="4399280" y="7216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11430</xdr:rowOff>
    </xdr:from>
    <xdr:to xmlns:xdr="http://schemas.openxmlformats.org/drawingml/2006/spreadsheetDrawing">
      <xdr:col>24</xdr:col>
      <xdr:colOff>152400</xdr:colOff>
      <xdr:row>42</xdr:row>
      <xdr:rowOff>11430</xdr:rowOff>
    </xdr:to>
    <xdr:cxnSp macro="">
      <xdr:nvCxnSpPr>
        <xdr:cNvPr id="59" name="直線コネクタ 58"/>
        <xdr:cNvCxnSpPr/>
      </xdr:nvCxnSpPr>
      <xdr:spPr>
        <a:xfrm>
          <a:off x="4283710" y="72123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161925</xdr:rowOff>
    </xdr:from>
    <xdr:ext cx="404495" cy="259080"/>
    <xdr:sp macro="" textlink="">
      <xdr:nvSpPr>
        <xdr:cNvPr id="60" name="【道路】&#10;有形固定資産減価償却率最大値テキスト"/>
        <xdr:cNvSpPr txBox="1"/>
      </xdr:nvSpPr>
      <xdr:spPr>
        <a:xfrm>
          <a:off x="4399280" y="5648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43815</xdr:rowOff>
    </xdr:from>
    <xdr:to xmlns:xdr="http://schemas.openxmlformats.org/drawingml/2006/spreadsheetDrawing">
      <xdr:col>24</xdr:col>
      <xdr:colOff>152400</xdr:colOff>
      <xdr:row>34</xdr:row>
      <xdr:rowOff>43815</xdr:rowOff>
    </xdr:to>
    <xdr:cxnSp macro="">
      <xdr:nvCxnSpPr>
        <xdr:cNvPr id="61" name="直線コネクタ 60"/>
        <xdr:cNvCxnSpPr/>
      </xdr:nvCxnSpPr>
      <xdr:spPr>
        <a:xfrm>
          <a:off x="4283710" y="58731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125730</xdr:rowOff>
    </xdr:from>
    <xdr:ext cx="404495" cy="259080"/>
    <xdr:sp macro="" textlink="">
      <xdr:nvSpPr>
        <xdr:cNvPr id="62" name="【道路】&#10;有形固定資産減価償却率平均値テキスト"/>
        <xdr:cNvSpPr txBox="1"/>
      </xdr:nvSpPr>
      <xdr:spPr>
        <a:xfrm>
          <a:off x="4399280" y="64693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147320</xdr:rowOff>
    </xdr:from>
    <xdr:to xmlns:xdr="http://schemas.openxmlformats.org/drawingml/2006/spreadsheetDrawing">
      <xdr:col>24</xdr:col>
      <xdr:colOff>114300</xdr:colOff>
      <xdr:row>38</xdr:row>
      <xdr:rowOff>77470</xdr:rowOff>
    </xdr:to>
    <xdr:sp macro="" textlink="">
      <xdr:nvSpPr>
        <xdr:cNvPr id="63" name="フローチャート: 判断 62"/>
        <xdr:cNvSpPr/>
      </xdr:nvSpPr>
      <xdr:spPr>
        <a:xfrm>
          <a:off x="431038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103505</xdr:rowOff>
    </xdr:from>
    <xdr:to xmlns:xdr="http://schemas.openxmlformats.org/drawingml/2006/spreadsheetDrawing">
      <xdr:col>20</xdr:col>
      <xdr:colOff>38100</xdr:colOff>
      <xdr:row>38</xdr:row>
      <xdr:rowOff>33655</xdr:rowOff>
    </xdr:to>
    <xdr:sp macro="" textlink="">
      <xdr:nvSpPr>
        <xdr:cNvPr id="64" name="フローチャート: 判断 63"/>
        <xdr:cNvSpPr/>
      </xdr:nvSpPr>
      <xdr:spPr>
        <a:xfrm>
          <a:off x="3529330" y="64471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101600</xdr:rowOff>
    </xdr:from>
    <xdr:to xmlns:xdr="http://schemas.openxmlformats.org/drawingml/2006/spreadsheetDrawing">
      <xdr:col>15</xdr:col>
      <xdr:colOff>101600</xdr:colOff>
      <xdr:row>38</xdr:row>
      <xdr:rowOff>31750</xdr:rowOff>
    </xdr:to>
    <xdr:sp macro="" textlink="">
      <xdr:nvSpPr>
        <xdr:cNvPr id="65" name="フローチャート: 判断 64"/>
        <xdr:cNvSpPr/>
      </xdr:nvSpPr>
      <xdr:spPr>
        <a:xfrm>
          <a:off x="268605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57785</xdr:rowOff>
    </xdr:from>
    <xdr:to xmlns:xdr="http://schemas.openxmlformats.org/drawingml/2006/spreadsheetDrawing">
      <xdr:col>10</xdr:col>
      <xdr:colOff>165100</xdr:colOff>
      <xdr:row>37</xdr:row>
      <xdr:rowOff>159385</xdr:rowOff>
    </xdr:to>
    <xdr:sp macro="" textlink="">
      <xdr:nvSpPr>
        <xdr:cNvPr id="66" name="フローチャート: 判断 65"/>
        <xdr:cNvSpPr/>
      </xdr:nvSpPr>
      <xdr:spPr>
        <a:xfrm>
          <a:off x="18542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10160</xdr:rowOff>
    </xdr:from>
    <xdr:to xmlns:xdr="http://schemas.openxmlformats.org/drawingml/2006/spreadsheetDrawing">
      <xdr:col>6</xdr:col>
      <xdr:colOff>38100</xdr:colOff>
      <xdr:row>37</xdr:row>
      <xdr:rowOff>111760</xdr:rowOff>
    </xdr:to>
    <xdr:sp macro="" textlink="">
      <xdr:nvSpPr>
        <xdr:cNvPr id="67" name="フローチャート: 判断 66"/>
        <xdr:cNvSpPr/>
      </xdr:nvSpPr>
      <xdr:spPr>
        <a:xfrm>
          <a:off x="1022350" y="63538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1821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40106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9080"/>
    <xdr:sp macro="" textlink="">
      <xdr:nvSpPr>
        <xdr:cNvPr id="70" name="テキスト ボックス 69"/>
        <xdr:cNvSpPr txBox="1"/>
      </xdr:nvSpPr>
      <xdr:spPr>
        <a:xfrm>
          <a:off x="255778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7259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8940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73025</xdr:rowOff>
    </xdr:from>
    <xdr:to xmlns:xdr="http://schemas.openxmlformats.org/drawingml/2006/spreadsheetDrawing">
      <xdr:col>24</xdr:col>
      <xdr:colOff>114300</xdr:colOff>
      <xdr:row>38</xdr:row>
      <xdr:rowOff>3175</xdr:rowOff>
    </xdr:to>
    <xdr:sp macro="" textlink="">
      <xdr:nvSpPr>
        <xdr:cNvPr id="73" name="楕円 72"/>
        <xdr:cNvSpPr/>
      </xdr:nvSpPr>
      <xdr:spPr>
        <a:xfrm>
          <a:off x="431038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95885</xdr:rowOff>
    </xdr:from>
    <xdr:ext cx="404495" cy="259080"/>
    <xdr:sp macro="" textlink="">
      <xdr:nvSpPr>
        <xdr:cNvPr id="74" name="【道路】&#10;有形固定資産減価償却率該当値テキスト"/>
        <xdr:cNvSpPr txBox="1"/>
      </xdr:nvSpPr>
      <xdr:spPr>
        <a:xfrm>
          <a:off x="4399280" y="6268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34925</xdr:rowOff>
    </xdr:from>
    <xdr:to xmlns:xdr="http://schemas.openxmlformats.org/drawingml/2006/spreadsheetDrawing">
      <xdr:col>20</xdr:col>
      <xdr:colOff>38100</xdr:colOff>
      <xdr:row>37</xdr:row>
      <xdr:rowOff>136525</xdr:rowOff>
    </xdr:to>
    <xdr:sp macro="" textlink="">
      <xdr:nvSpPr>
        <xdr:cNvPr id="75" name="楕円 74"/>
        <xdr:cNvSpPr/>
      </xdr:nvSpPr>
      <xdr:spPr>
        <a:xfrm>
          <a:off x="3529330" y="637857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86360</xdr:rowOff>
    </xdr:from>
    <xdr:to xmlns:xdr="http://schemas.openxmlformats.org/drawingml/2006/spreadsheetDrawing">
      <xdr:col>24</xdr:col>
      <xdr:colOff>63500</xdr:colOff>
      <xdr:row>37</xdr:row>
      <xdr:rowOff>123825</xdr:rowOff>
    </xdr:to>
    <xdr:cxnSp macro="">
      <xdr:nvCxnSpPr>
        <xdr:cNvPr id="76" name="直線コネクタ 75"/>
        <xdr:cNvCxnSpPr/>
      </xdr:nvCxnSpPr>
      <xdr:spPr>
        <a:xfrm>
          <a:off x="3580130" y="6430010"/>
          <a:ext cx="7810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635</xdr:rowOff>
    </xdr:from>
    <xdr:to xmlns:xdr="http://schemas.openxmlformats.org/drawingml/2006/spreadsheetDrawing">
      <xdr:col>15</xdr:col>
      <xdr:colOff>101600</xdr:colOff>
      <xdr:row>37</xdr:row>
      <xdr:rowOff>102235</xdr:rowOff>
    </xdr:to>
    <xdr:sp macro="" textlink="">
      <xdr:nvSpPr>
        <xdr:cNvPr id="77" name="楕円 76"/>
        <xdr:cNvSpPr/>
      </xdr:nvSpPr>
      <xdr:spPr>
        <a:xfrm>
          <a:off x="268605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52070</xdr:rowOff>
    </xdr:from>
    <xdr:to xmlns:xdr="http://schemas.openxmlformats.org/drawingml/2006/spreadsheetDrawing">
      <xdr:col>19</xdr:col>
      <xdr:colOff>177800</xdr:colOff>
      <xdr:row>37</xdr:row>
      <xdr:rowOff>86360</xdr:rowOff>
    </xdr:to>
    <xdr:cxnSp macro="">
      <xdr:nvCxnSpPr>
        <xdr:cNvPr id="78" name="直線コネクタ 77"/>
        <xdr:cNvCxnSpPr/>
      </xdr:nvCxnSpPr>
      <xdr:spPr>
        <a:xfrm>
          <a:off x="2736850" y="6395720"/>
          <a:ext cx="8432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141605</xdr:rowOff>
    </xdr:from>
    <xdr:to xmlns:xdr="http://schemas.openxmlformats.org/drawingml/2006/spreadsheetDrawing">
      <xdr:col>10</xdr:col>
      <xdr:colOff>165100</xdr:colOff>
      <xdr:row>37</xdr:row>
      <xdr:rowOff>71755</xdr:rowOff>
    </xdr:to>
    <xdr:sp macro="" textlink="">
      <xdr:nvSpPr>
        <xdr:cNvPr id="79" name="楕円 78"/>
        <xdr:cNvSpPr/>
      </xdr:nvSpPr>
      <xdr:spPr>
        <a:xfrm>
          <a:off x="18542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20955</xdr:rowOff>
    </xdr:from>
    <xdr:to xmlns:xdr="http://schemas.openxmlformats.org/drawingml/2006/spreadsheetDrawing">
      <xdr:col>15</xdr:col>
      <xdr:colOff>50800</xdr:colOff>
      <xdr:row>37</xdr:row>
      <xdr:rowOff>52070</xdr:rowOff>
    </xdr:to>
    <xdr:cxnSp macro="">
      <xdr:nvCxnSpPr>
        <xdr:cNvPr id="80" name="直線コネクタ 79"/>
        <xdr:cNvCxnSpPr/>
      </xdr:nvCxnSpPr>
      <xdr:spPr>
        <a:xfrm>
          <a:off x="1905000" y="6364605"/>
          <a:ext cx="8318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24765</xdr:rowOff>
    </xdr:from>
    <xdr:ext cx="404495" cy="259080"/>
    <xdr:sp macro="" textlink="">
      <xdr:nvSpPr>
        <xdr:cNvPr id="81" name="n_1aveValue【道路】&#10;有形固定資産減価償却率"/>
        <xdr:cNvSpPr txBox="1"/>
      </xdr:nvSpPr>
      <xdr:spPr>
        <a:xfrm>
          <a:off x="3376295" y="6539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22860</xdr:rowOff>
    </xdr:from>
    <xdr:ext cx="404495" cy="259080"/>
    <xdr:sp macro="" textlink="">
      <xdr:nvSpPr>
        <xdr:cNvPr id="82" name="n_2aveValue【道路】&#10;有形固定資産減価償却率"/>
        <xdr:cNvSpPr txBox="1"/>
      </xdr:nvSpPr>
      <xdr:spPr>
        <a:xfrm>
          <a:off x="2545715" y="6537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150495</xdr:rowOff>
    </xdr:from>
    <xdr:ext cx="404495" cy="259080"/>
    <xdr:sp macro="" textlink="">
      <xdr:nvSpPr>
        <xdr:cNvPr id="83" name="n_3aveValue【道路】&#10;有形固定資産減価償却率"/>
        <xdr:cNvSpPr txBox="1"/>
      </xdr:nvSpPr>
      <xdr:spPr>
        <a:xfrm>
          <a:off x="1713865" y="6494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128270</xdr:rowOff>
    </xdr:from>
    <xdr:ext cx="405130" cy="259080"/>
    <xdr:sp macro="" textlink="">
      <xdr:nvSpPr>
        <xdr:cNvPr id="84" name="n_4aveValue【道路】&#10;有形固定資産減価償却率"/>
        <xdr:cNvSpPr txBox="1"/>
      </xdr:nvSpPr>
      <xdr:spPr>
        <a:xfrm>
          <a:off x="882015" y="612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153035</xdr:rowOff>
    </xdr:from>
    <xdr:ext cx="404495" cy="259080"/>
    <xdr:sp macro="" textlink="">
      <xdr:nvSpPr>
        <xdr:cNvPr id="85" name="n_1mainValue【道路】&#10;有形固定資産減価償却率"/>
        <xdr:cNvSpPr txBox="1"/>
      </xdr:nvSpPr>
      <xdr:spPr>
        <a:xfrm>
          <a:off x="3376295" y="6153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118745</xdr:rowOff>
    </xdr:from>
    <xdr:ext cx="404495" cy="259080"/>
    <xdr:sp macro="" textlink="">
      <xdr:nvSpPr>
        <xdr:cNvPr id="86" name="n_2mainValue【道路】&#10;有形固定資産減価償却率"/>
        <xdr:cNvSpPr txBox="1"/>
      </xdr:nvSpPr>
      <xdr:spPr>
        <a:xfrm>
          <a:off x="2545715" y="6119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88265</xdr:rowOff>
    </xdr:from>
    <xdr:ext cx="404495" cy="258445"/>
    <xdr:sp macro="" textlink="">
      <xdr:nvSpPr>
        <xdr:cNvPr id="87" name="n_3mainValue【道路】&#10;有形固定資産減価償却率"/>
        <xdr:cNvSpPr txBox="1"/>
      </xdr:nvSpPr>
      <xdr:spPr>
        <a:xfrm>
          <a:off x="1713865" y="6089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8" name="正方形/長方形 87"/>
        <xdr:cNvSpPr/>
      </xdr:nvSpPr>
      <xdr:spPr>
        <a:xfrm>
          <a:off x="6215380" y="419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9" name="正方形/長方形 88"/>
        <xdr:cNvSpPr/>
      </xdr:nvSpPr>
      <xdr:spPr>
        <a:xfrm>
          <a:off x="633095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0" name="正方形/長方形 89"/>
        <xdr:cNvSpPr/>
      </xdr:nvSpPr>
      <xdr:spPr>
        <a:xfrm>
          <a:off x="633095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1" name="正方形/長方形 90"/>
        <xdr:cNvSpPr/>
      </xdr:nvSpPr>
      <xdr:spPr>
        <a:xfrm>
          <a:off x="728980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2" name="正方形/長方形 91"/>
        <xdr:cNvSpPr/>
      </xdr:nvSpPr>
      <xdr:spPr>
        <a:xfrm>
          <a:off x="728980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3" name="正方形/長方形 92"/>
        <xdr:cNvSpPr/>
      </xdr:nvSpPr>
      <xdr:spPr>
        <a:xfrm>
          <a:off x="836422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4" name="正方形/長方形 93"/>
        <xdr:cNvSpPr/>
      </xdr:nvSpPr>
      <xdr:spPr>
        <a:xfrm>
          <a:off x="836422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5" name="正方形/長方形 94"/>
        <xdr:cNvSpPr/>
      </xdr:nvSpPr>
      <xdr:spPr>
        <a:xfrm>
          <a:off x="6215380" y="533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5425"/>
    <xdr:sp macro="" textlink="">
      <xdr:nvSpPr>
        <xdr:cNvPr id="96" name="テキスト ボックス 95"/>
        <xdr:cNvSpPr txBox="1"/>
      </xdr:nvSpPr>
      <xdr:spPr>
        <a:xfrm>
          <a:off x="6177280" y="514350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7" name="直線コネクタ 96"/>
        <xdr:cNvCxnSpPr/>
      </xdr:nvCxnSpPr>
      <xdr:spPr>
        <a:xfrm>
          <a:off x="6215380" y="7620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8" name="直線コネクタ 97"/>
        <xdr:cNvCxnSpPr/>
      </xdr:nvCxnSpPr>
      <xdr:spPr>
        <a:xfrm>
          <a:off x="6215380" y="7239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9" name="テキスト ボックス 98"/>
        <xdr:cNvSpPr txBox="1"/>
      </xdr:nvSpPr>
      <xdr:spPr>
        <a:xfrm>
          <a:off x="577088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0" name="直線コネクタ 99"/>
        <xdr:cNvCxnSpPr/>
      </xdr:nvCxnSpPr>
      <xdr:spPr>
        <a:xfrm>
          <a:off x="6215380" y="6858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0860" cy="258445"/>
    <xdr:sp macro="" textlink="">
      <xdr:nvSpPr>
        <xdr:cNvPr id="101" name="テキスト ボックス 100"/>
        <xdr:cNvSpPr txBox="1"/>
      </xdr:nvSpPr>
      <xdr:spPr>
        <a:xfrm>
          <a:off x="5718175" y="671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2" name="直線コネクタ 101"/>
        <xdr:cNvCxnSpPr/>
      </xdr:nvCxnSpPr>
      <xdr:spPr>
        <a:xfrm>
          <a:off x="6215380" y="6477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0860" cy="259080"/>
    <xdr:sp macro="" textlink="">
      <xdr:nvSpPr>
        <xdr:cNvPr id="103" name="テキスト ボックス 102"/>
        <xdr:cNvSpPr txBox="1"/>
      </xdr:nvSpPr>
      <xdr:spPr>
        <a:xfrm>
          <a:off x="5718175" y="633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4" name="直線コネクタ 103"/>
        <xdr:cNvCxnSpPr/>
      </xdr:nvCxnSpPr>
      <xdr:spPr>
        <a:xfrm>
          <a:off x="6215380" y="6096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0860" cy="259080"/>
    <xdr:sp macro="" textlink="">
      <xdr:nvSpPr>
        <xdr:cNvPr id="105" name="テキスト ボックス 104"/>
        <xdr:cNvSpPr txBox="1"/>
      </xdr:nvSpPr>
      <xdr:spPr>
        <a:xfrm>
          <a:off x="5718175" y="595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6" name="直線コネクタ 105"/>
        <xdr:cNvCxnSpPr/>
      </xdr:nvCxnSpPr>
      <xdr:spPr>
        <a:xfrm>
          <a:off x="6215380" y="5715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0860" cy="258445"/>
    <xdr:sp macro="" textlink="">
      <xdr:nvSpPr>
        <xdr:cNvPr id="107" name="テキスト ボックス 106"/>
        <xdr:cNvSpPr txBox="1"/>
      </xdr:nvSpPr>
      <xdr:spPr>
        <a:xfrm>
          <a:off x="5718175" y="557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215380" y="5334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0860" cy="259080"/>
    <xdr:sp macro="" textlink="">
      <xdr:nvSpPr>
        <xdr:cNvPr id="109" name="テキスト ボックス 108"/>
        <xdr:cNvSpPr txBox="1"/>
      </xdr:nvSpPr>
      <xdr:spPr>
        <a:xfrm>
          <a:off x="5718175" y="519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0" name="【道路】&#10;一人当たり延長グラフ枠"/>
        <xdr:cNvSpPr/>
      </xdr:nvSpPr>
      <xdr:spPr>
        <a:xfrm>
          <a:off x="6215380" y="533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34</xdr:row>
      <xdr:rowOff>147320</xdr:rowOff>
    </xdr:from>
    <xdr:to xmlns:xdr="http://schemas.openxmlformats.org/drawingml/2006/spreadsheetDrawing">
      <xdr:col>54</xdr:col>
      <xdr:colOff>179070</xdr:colOff>
      <xdr:row>42</xdr:row>
      <xdr:rowOff>16510</xdr:rowOff>
    </xdr:to>
    <xdr:cxnSp macro="">
      <xdr:nvCxnSpPr>
        <xdr:cNvPr id="111" name="直線コネクタ 110"/>
        <xdr:cNvCxnSpPr/>
      </xdr:nvCxnSpPr>
      <xdr:spPr>
        <a:xfrm flipV="1">
          <a:off x="9848850" y="5976620"/>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20320</xdr:rowOff>
    </xdr:from>
    <xdr:ext cx="469900" cy="258445"/>
    <xdr:sp macro="" textlink="">
      <xdr:nvSpPr>
        <xdr:cNvPr id="112" name="【道路】&#10;一人当たり延長最小値テキスト"/>
        <xdr:cNvSpPr txBox="1"/>
      </xdr:nvSpPr>
      <xdr:spPr>
        <a:xfrm>
          <a:off x="9886950" y="7221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16510</xdr:rowOff>
    </xdr:from>
    <xdr:to xmlns:xdr="http://schemas.openxmlformats.org/drawingml/2006/spreadsheetDrawing">
      <xdr:col>55</xdr:col>
      <xdr:colOff>88900</xdr:colOff>
      <xdr:row>42</xdr:row>
      <xdr:rowOff>16510</xdr:rowOff>
    </xdr:to>
    <xdr:cxnSp macro="">
      <xdr:nvCxnSpPr>
        <xdr:cNvPr id="113" name="直線コネクタ 112"/>
        <xdr:cNvCxnSpPr/>
      </xdr:nvCxnSpPr>
      <xdr:spPr>
        <a:xfrm>
          <a:off x="9771380" y="72174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93980</xdr:rowOff>
    </xdr:from>
    <xdr:ext cx="534670" cy="259080"/>
    <xdr:sp macro="" textlink="">
      <xdr:nvSpPr>
        <xdr:cNvPr id="114" name="【道路】&#10;一人当たり延長最大値テキスト"/>
        <xdr:cNvSpPr txBox="1"/>
      </xdr:nvSpPr>
      <xdr:spPr>
        <a:xfrm>
          <a:off x="9886950" y="575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147320</xdr:rowOff>
    </xdr:from>
    <xdr:to xmlns:xdr="http://schemas.openxmlformats.org/drawingml/2006/spreadsheetDrawing">
      <xdr:col>55</xdr:col>
      <xdr:colOff>88900</xdr:colOff>
      <xdr:row>34</xdr:row>
      <xdr:rowOff>147320</xdr:rowOff>
    </xdr:to>
    <xdr:cxnSp macro="">
      <xdr:nvCxnSpPr>
        <xdr:cNvPr id="115" name="直線コネクタ 114"/>
        <xdr:cNvCxnSpPr/>
      </xdr:nvCxnSpPr>
      <xdr:spPr>
        <a:xfrm>
          <a:off x="9771380" y="59766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166370</xdr:rowOff>
    </xdr:from>
    <xdr:ext cx="469900" cy="258445"/>
    <xdr:sp macro="" textlink="">
      <xdr:nvSpPr>
        <xdr:cNvPr id="116" name="【道路】&#10;一人当たり延長平均値テキスト"/>
        <xdr:cNvSpPr txBox="1"/>
      </xdr:nvSpPr>
      <xdr:spPr>
        <a:xfrm>
          <a:off x="9886950" y="668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143510</xdr:rowOff>
    </xdr:from>
    <xdr:to xmlns:xdr="http://schemas.openxmlformats.org/drawingml/2006/spreadsheetDrawing">
      <xdr:col>55</xdr:col>
      <xdr:colOff>50800</xdr:colOff>
      <xdr:row>40</xdr:row>
      <xdr:rowOff>73660</xdr:rowOff>
    </xdr:to>
    <xdr:sp macro="" textlink="">
      <xdr:nvSpPr>
        <xdr:cNvPr id="117" name="フローチャート: 判断 116"/>
        <xdr:cNvSpPr/>
      </xdr:nvSpPr>
      <xdr:spPr>
        <a:xfrm>
          <a:off x="9809480" y="683006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140335</xdr:rowOff>
    </xdr:from>
    <xdr:to xmlns:xdr="http://schemas.openxmlformats.org/drawingml/2006/spreadsheetDrawing">
      <xdr:col>50</xdr:col>
      <xdr:colOff>165100</xdr:colOff>
      <xdr:row>40</xdr:row>
      <xdr:rowOff>70485</xdr:rowOff>
    </xdr:to>
    <xdr:sp macro="" textlink="">
      <xdr:nvSpPr>
        <xdr:cNvPr id="118" name="フローチャート: 判断 117"/>
        <xdr:cNvSpPr/>
      </xdr:nvSpPr>
      <xdr:spPr>
        <a:xfrm>
          <a:off x="9017000" y="68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152400</xdr:rowOff>
    </xdr:from>
    <xdr:to xmlns:xdr="http://schemas.openxmlformats.org/drawingml/2006/spreadsheetDrawing">
      <xdr:col>46</xdr:col>
      <xdr:colOff>38100</xdr:colOff>
      <xdr:row>40</xdr:row>
      <xdr:rowOff>82550</xdr:rowOff>
    </xdr:to>
    <xdr:sp macro="" textlink="">
      <xdr:nvSpPr>
        <xdr:cNvPr id="119" name="フローチャート: 判断 118"/>
        <xdr:cNvSpPr/>
      </xdr:nvSpPr>
      <xdr:spPr>
        <a:xfrm>
          <a:off x="8185150" y="68389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123190</xdr:rowOff>
    </xdr:from>
    <xdr:to xmlns:xdr="http://schemas.openxmlformats.org/drawingml/2006/spreadsheetDrawing">
      <xdr:col>41</xdr:col>
      <xdr:colOff>101600</xdr:colOff>
      <xdr:row>40</xdr:row>
      <xdr:rowOff>53340</xdr:rowOff>
    </xdr:to>
    <xdr:sp macro="" textlink="">
      <xdr:nvSpPr>
        <xdr:cNvPr id="120" name="フローチャート: 判断 119"/>
        <xdr:cNvSpPr/>
      </xdr:nvSpPr>
      <xdr:spPr>
        <a:xfrm>
          <a:off x="7341870" y="68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139700</xdr:rowOff>
    </xdr:from>
    <xdr:to xmlns:xdr="http://schemas.openxmlformats.org/drawingml/2006/spreadsheetDrawing">
      <xdr:col>36</xdr:col>
      <xdr:colOff>165100</xdr:colOff>
      <xdr:row>40</xdr:row>
      <xdr:rowOff>69850</xdr:rowOff>
    </xdr:to>
    <xdr:sp macro="" textlink="">
      <xdr:nvSpPr>
        <xdr:cNvPr id="121" name="フローチャート: 判断 120"/>
        <xdr:cNvSpPr/>
      </xdr:nvSpPr>
      <xdr:spPr>
        <a:xfrm>
          <a:off x="651002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2" name="テキスト ボックス 121"/>
        <xdr:cNvSpPr txBox="1"/>
      </xdr:nvSpPr>
      <xdr:spPr>
        <a:xfrm>
          <a:off x="96697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3" name="テキスト ボックス 122"/>
        <xdr:cNvSpPr txBox="1"/>
      </xdr:nvSpPr>
      <xdr:spPr>
        <a:xfrm>
          <a:off x="88887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4" name="テキスト ボックス 123"/>
        <xdr:cNvSpPr txBox="1"/>
      </xdr:nvSpPr>
      <xdr:spPr>
        <a:xfrm>
          <a:off x="80568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9080"/>
    <xdr:sp macro="" textlink="">
      <xdr:nvSpPr>
        <xdr:cNvPr id="125" name="テキスト ボックス 124"/>
        <xdr:cNvSpPr txBox="1"/>
      </xdr:nvSpPr>
      <xdr:spPr>
        <a:xfrm>
          <a:off x="72136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6" name="テキスト ボックス 125"/>
        <xdr:cNvSpPr txBox="1"/>
      </xdr:nvSpPr>
      <xdr:spPr>
        <a:xfrm>
          <a:off x="6381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100330</xdr:rowOff>
    </xdr:from>
    <xdr:to xmlns:xdr="http://schemas.openxmlformats.org/drawingml/2006/spreadsheetDrawing">
      <xdr:col>55</xdr:col>
      <xdr:colOff>50800</xdr:colOff>
      <xdr:row>41</xdr:row>
      <xdr:rowOff>30480</xdr:rowOff>
    </xdr:to>
    <xdr:sp macro="" textlink="">
      <xdr:nvSpPr>
        <xdr:cNvPr id="127" name="楕円 126"/>
        <xdr:cNvSpPr/>
      </xdr:nvSpPr>
      <xdr:spPr>
        <a:xfrm>
          <a:off x="9809480" y="69583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78740</xdr:rowOff>
    </xdr:from>
    <xdr:ext cx="469900" cy="259080"/>
    <xdr:sp macro="" textlink="">
      <xdr:nvSpPr>
        <xdr:cNvPr id="128" name="【道路】&#10;一人当たり延長該当値テキスト"/>
        <xdr:cNvSpPr txBox="1"/>
      </xdr:nvSpPr>
      <xdr:spPr>
        <a:xfrm>
          <a:off x="9886950" y="693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102235</xdr:rowOff>
    </xdr:from>
    <xdr:to xmlns:xdr="http://schemas.openxmlformats.org/drawingml/2006/spreadsheetDrawing">
      <xdr:col>50</xdr:col>
      <xdr:colOff>165100</xdr:colOff>
      <xdr:row>41</xdr:row>
      <xdr:rowOff>32385</xdr:rowOff>
    </xdr:to>
    <xdr:sp macro="" textlink="">
      <xdr:nvSpPr>
        <xdr:cNvPr id="129" name="楕円 128"/>
        <xdr:cNvSpPr/>
      </xdr:nvSpPr>
      <xdr:spPr>
        <a:xfrm>
          <a:off x="9017000" y="69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151130</xdr:rowOff>
    </xdr:from>
    <xdr:to xmlns:xdr="http://schemas.openxmlformats.org/drawingml/2006/spreadsheetDrawing">
      <xdr:col>55</xdr:col>
      <xdr:colOff>0</xdr:colOff>
      <xdr:row>40</xdr:row>
      <xdr:rowOff>153035</xdr:rowOff>
    </xdr:to>
    <xdr:cxnSp macro="">
      <xdr:nvCxnSpPr>
        <xdr:cNvPr id="130" name="直線コネクタ 129"/>
        <xdr:cNvCxnSpPr/>
      </xdr:nvCxnSpPr>
      <xdr:spPr>
        <a:xfrm flipV="1">
          <a:off x="9067800" y="7009130"/>
          <a:ext cx="7810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31" name="楕円 130"/>
        <xdr:cNvSpPr/>
      </xdr:nvSpPr>
      <xdr:spPr>
        <a:xfrm>
          <a:off x="8185150" y="69596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152400</xdr:rowOff>
    </xdr:from>
    <xdr:to xmlns:xdr="http://schemas.openxmlformats.org/drawingml/2006/spreadsheetDrawing">
      <xdr:col>50</xdr:col>
      <xdr:colOff>114300</xdr:colOff>
      <xdr:row>40</xdr:row>
      <xdr:rowOff>153035</xdr:rowOff>
    </xdr:to>
    <xdr:cxnSp macro="">
      <xdr:nvCxnSpPr>
        <xdr:cNvPr id="132" name="直線コネクタ 131"/>
        <xdr:cNvCxnSpPr/>
      </xdr:nvCxnSpPr>
      <xdr:spPr>
        <a:xfrm>
          <a:off x="8235950" y="7010400"/>
          <a:ext cx="8318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102870</xdr:rowOff>
    </xdr:from>
    <xdr:to xmlns:xdr="http://schemas.openxmlformats.org/drawingml/2006/spreadsheetDrawing">
      <xdr:col>41</xdr:col>
      <xdr:colOff>101600</xdr:colOff>
      <xdr:row>41</xdr:row>
      <xdr:rowOff>33020</xdr:rowOff>
    </xdr:to>
    <xdr:sp macro="" textlink="">
      <xdr:nvSpPr>
        <xdr:cNvPr id="133" name="楕円 132"/>
        <xdr:cNvSpPr/>
      </xdr:nvSpPr>
      <xdr:spPr>
        <a:xfrm>
          <a:off x="734187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152400</xdr:rowOff>
    </xdr:from>
    <xdr:to xmlns:xdr="http://schemas.openxmlformats.org/drawingml/2006/spreadsheetDrawing">
      <xdr:col>45</xdr:col>
      <xdr:colOff>177800</xdr:colOff>
      <xdr:row>40</xdr:row>
      <xdr:rowOff>153670</xdr:rowOff>
    </xdr:to>
    <xdr:cxnSp macro="">
      <xdr:nvCxnSpPr>
        <xdr:cNvPr id="134" name="直線コネクタ 133"/>
        <xdr:cNvCxnSpPr/>
      </xdr:nvCxnSpPr>
      <xdr:spPr>
        <a:xfrm flipV="1">
          <a:off x="7392670" y="7010400"/>
          <a:ext cx="8432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86995</xdr:rowOff>
    </xdr:from>
    <xdr:ext cx="469265" cy="258445"/>
    <xdr:sp macro="" textlink="">
      <xdr:nvSpPr>
        <xdr:cNvPr id="135" name="n_1aveValue【道路】&#10;一人当たり延長"/>
        <xdr:cNvSpPr txBox="1"/>
      </xdr:nvSpPr>
      <xdr:spPr>
        <a:xfrm>
          <a:off x="8831580" y="6602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99060</xdr:rowOff>
    </xdr:from>
    <xdr:ext cx="469900" cy="258445"/>
    <xdr:sp macro="" textlink="">
      <xdr:nvSpPr>
        <xdr:cNvPr id="136" name="n_2aveValue【道路】&#10;一人当たり延長"/>
        <xdr:cNvSpPr txBox="1"/>
      </xdr:nvSpPr>
      <xdr:spPr>
        <a:xfrm>
          <a:off x="8012430" y="6614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69850</xdr:rowOff>
    </xdr:from>
    <xdr:ext cx="469265" cy="259080"/>
    <xdr:sp macro="" textlink="">
      <xdr:nvSpPr>
        <xdr:cNvPr id="137" name="n_3aveValue【道路】&#10;一人当たり延長"/>
        <xdr:cNvSpPr txBox="1"/>
      </xdr:nvSpPr>
      <xdr:spPr>
        <a:xfrm>
          <a:off x="7169150" y="6584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86360</xdr:rowOff>
    </xdr:from>
    <xdr:ext cx="469265" cy="258445"/>
    <xdr:sp macro="" textlink="">
      <xdr:nvSpPr>
        <xdr:cNvPr id="138" name="n_4aveValue【道路】&#10;一人当たり延長"/>
        <xdr:cNvSpPr txBox="1"/>
      </xdr:nvSpPr>
      <xdr:spPr>
        <a:xfrm>
          <a:off x="6337300" y="6601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23495</xdr:rowOff>
    </xdr:from>
    <xdr:ext cx="469265" cy="259080"/>
    <xdr:sp macro="" textlink="">
      <xdr:nvSpPr>
        <xdr:cNvPr id="139" name="n_1mainValue【道路】&#10;一人当たり延長"/>
        <xdr:cNvSpPr txBox="1"/>
      </xdr:nvSpPr>
      <xdr:spPr>
        <a:xfrm>
          <a:off x="8831580" y="7052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22860</xdr:rowOff>
    </xdr:from>
    <xdr:ext cx="469900" cy="259080"/>
    <xdr:sp macro="" textlink="">
      <xdr:nvSpPr>
        <xdr:cNvPr id="140" name="n_2mainValue【道路】&#10;一人当たり延長"/>
        <xdr:cNvSpPr txBox="1"/>
      </xdr:nvSpPr>
      <xdr:spPr>
        <a:xfrm>
          <a:off x="8012430" y="705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24130</xdr:rowOff>
    </xdr:from>
    <xdr:ext cx="469265" cy="259080"/>
    <xdr:sp macro="" textlink="">
      <xdr:nvSpPr>
        <xdr:cNvPr id="141" name="n_3mainValue【道路】&#10;一人当たり延長"/>
        <xdr:cNvSpPr txBox="1"/>
      </xdr:nvSpPr>
      <xdr:spPr>
        <a:xfrm>
          <a:off x="7169150" y="7053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2" name="正方形/長方形 141"/>
        <xdr:cNvSpPr/>
      </xdr:nvSpPr>
      <xdr:spPr>
        <a:xfrm>
          <a:off x="716280" y="800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3" name="正方形/長方形 142"/>
        <xdr:cNvSpPr/>
      </xdr:nvSpPr>
      <xdr:spPr>
        <a:xfrm>
          <a:off x="84328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4" name="正方形/長方形 143"/>
        <xdr:cNvSpPr/>
      </xdr:nvSpPr>
      <xdr:spPr>
        <a:xfrm>
          <a:off x="84328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5" name="正方形/長方形 144"/>
        <xdr:cNvSpPr/>
      </xdr:nvSpPr>
      <xdr:spPr>
        <a:xfrm>
          <a:off x="179070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6" name="正方形/長方形 145"/>
        <xdr:cNvSpPr/>
      </xdr:nvSpPr>
      <xdr:spPr>
        <a:xfrm>
          <a:off x="179070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7" name="正方形/長方形 146"/>
        <xdr:cNvSpPr/>
      </xdr:nvSpPr>
      <xdr:spPr>
        <a:xfrm>
          <a:off x="286512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8" name="正方形/長方形 147"/>
        <xdr:cNvSpPr/>
      </xdr:nvSpPr>
      <xdr:spPr>
        <a:xfrm>
          <a:off x="286512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9" name="正方形/長方形 148"/>
        <xdr:cNvSpPr/>
      </xdr:nvSpPr>
      <xdr:spPr>
        <a:xfrm>
          <a:off x="716280" y="914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50" name="テキスト ボックス 149"/>
        <xdr:cNvSpPr txBox="1"/>
      </xdr:nvSpPr>
      <xdr:spPr>
        <a:xfrm>
          <a:off x="68961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1" name="直線コネクタ 150"/>
        <xdr:cNvCxnSpPr/>
      </xdr:nvCxnSpPr>
      <xdr:spPr>
        <a:xfrm>
          <a:off x="716280" y="1143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8445"/>
    <xdr:sp macro="" textlink="">
      <xdr:nvSpPr>
        <xdr:cNvPr id="152" name="テキスト ボックス 151"/>
        <xdr:cNvSpPr txBox="1"/>
      </xdr:nvSpPr>
      <xdr:spPr>
        <a:xfrm>
          <a:off x="283210" y="11287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3" name="直線コネクタ 152"/>
        <xdr:cNvCxnSpPr/>
      </xdr:nvCxnSpPr>
      <xdr:spPr>
        <a:xfrm>
          <a:off x="716280" y="1110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7360" cy="259080"/>
    <xdr:sp macro="" textlink="">
      <xdr:nvSpPr>
        <xdr:cNvPr id="154" name="テキスト ボックス 153"/>
        <xdr:cNvSpPr txBox="1"/>
      </xdr:nvSpPr>
      <xdr:spPr>
        <a:xfrm>
          <a:off x="283210" y="1096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5" name="直線コネクタ 154"/>
        <xdr:cNvCxnSpPr/>
      </xdr:nvCxnSpPr>
      <xdr:spPr>
        <a:xfrm>
          <a:off x="716280" y="107765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2590" cy="259080"/>
    <xdr:sp macro="" textlink="">
      <xdr:nvSpPr>
        <xdr:cNvPr id="156" name="テキスト ボックス 155"/>
        <xdr:cNvSpPr txBox="1"/>
      </xdr:nvSpPr>
      <xdr:spPr>
        <a:xfrm>
          <a:off x="347345" y="1063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7" name="直線コネクタ 156"/>
        <xdr:cNvCxnSpPr/>
      </xdr:nvCxnSpPr>
      <xdr:spPr>
        <a:xfrm>
          <a:off x="716280" y="1045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2590" cy="258445"/>
    <xdr:sp macro="" textlink="">
      <xdr:nvSpPr>
        <xdr:cNvPr id="158" name="テキスト ボックス 157"/>
        <xdr:cNvSpPr txBox="1"/>
      </xdr:nvSpPr>
      <xdr:spPr>
        <a:xfrm>
          <a:off x="347345" y="103079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9" name="直線コネクタ 158"/>
        <xdr:cNvCxnSpPr/>
      </xdr:nvCxnSpPr>
      <xdr:spPr>
        <a:xfrm>
          <a:off x="716280" y="1012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2590" cy="259080"/>
    <xdr:sp macro="" textlink="">
      <xdr:nvSpPr>
        <xdr:cNvPr id="160" name="テキスト ボックス 159"/>
        <xdr:cNvSpPr txBox="1"/>
      </xdr:nvSpPr>
      <xdr:spPr>
        <a:xfrm>
          <a:off x="347345" y="9981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1" name="直線コネクタ 160"/>
        <xdr:cNvCxnSpPr/>
      </xdr:nvCxnSpPr>
      <xdr:spPr>
        <a:xfrm>
          <a:off x="716280" y="9797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2590" cy="258445"/>
    <xdr:sp macro="" textlink="">
      <xdr:nvSpPr>
        <xdr:cNvPr id="162" name="テキスト ボックス 161"/>
        <xdr:cNvSpPr txBox="1"/>
      </xdr:nvSpPr>
      <xdr:spPr>
        <a:xfrm>
          <a:off x="347345" y="96551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3" name="直線コネクタ 162"/>
        <xdr:cNvCxnSpPr/>
      </xdr:nvCxnSpPr>
      <xdr:spPr>
        <a:xfrm>
          <a:off x="716280" y="947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64" name="テキスト ボックス 163"/>
        <xdr:cNvSpPr txBox="1"/>
      </xdr:nvSpPr>
      <xdr:spPr>
        <a:xfrm>
          <a:off x="40005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5" name="直線コネクタ 164"/>
        <xdr:cNvCxnSpPr/>
      </xdr:nvCxnSpPr>
      <xdr:spPr>
        <a:xfrm>
          <a:off x="716280" y="914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6" name="【橋りょう・トンネル】&#10;有形固定資産減価償却率グラフ枠"/>
        <xdr:cNvSpPr/>
      </xdr:nvSpPr>
      <xdr:spPr>
        <a:xfrm>
          <a:off x="716280" y="914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63500</xdr:rowOff>
    </xdr:from>
    <xdr:to xmlns:xdr="http://schemas.openxmlformats.org/drawingml/2006/spreadsheetDrawing">
      <xdr:col>24</xdr:col>
      <xdr:colOff>62865</xdr:colOff>
      <xdr:row>64</xdr:row>
      <xdr:rowOff>128905</xdr:rowOff>
    </xdr:to>
    <xdr:cxnSp macro="">
      <xdr:nvCxnSpPr>
        <xdr:cNvPr id="167" name="直線コネクタ 166"/>
        <xdr:cNvCxnSpPr/>
      </xdr:nvCxnSpPr>
      <xdr:spPr>
        <a:xfrm flipV="1">
          <a:off x="4360545" y="9493250"/>
          <a:ext cx="0" cy="1608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132715</xdr:rowOff>
    </xdr:from>
    <xdr:ext cx="404495" cy="258445"/>
    <xdr:sp macro="" textlink="">
      <xdr:nvSpPr>
        <xdr:cNvPr id="168" name="【橋りょう・トンネル】&#10;有形固定資産減価償却率最小値テキスト"/>
        <xdr:cNvSpPr txBox="1"/>
      </xdr:nvSpPr>
      <xdr:spPr>
        <a:xfrm>
          <a:off x="4399280" y="111055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128905</xdr:rowOff>
    </xdr:from>
    <xdr:to xmlns:xdr="http://schemas.openxmlformats.org/drawingml/2006/spreadsheetDrawing">
      <xdr:col>24</xdr:col>
      <xdr:colOff>152400</xdr:colOff>
      <xdr:row>64</xdr:row>
      <xdr:rowOff>128905</xdr:rowOff>
    </xdr:to>
    <xdr:cxnSp macro="">
      <xdr:nvCxnSpPr>
        <xdr:cNvPr id="169" name="直線コネクタ 168"/>
        <xdr:cNvCxnSpPr/>
      </xdr:nvCxnSpPr>
      <xdr:spPr>
        <a:xfrm>
          <a:off x="4283710" y="111017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10160</xdr:rowOff>
    </xdr:from>
    <xdr:ext cx="339725" cy="259080"/>
    <xdr:sp macro="" textlink="">
      <xdr:nvSpPr>
        <xdr:cNvPr id="170" name="【橋りょう・トンネル】&#10;有形固定資産減価償却率最大値テキスト"/>
        <xdr:cNvSpPr txBox="1"/>
      </xdr:nvSpPr>
      <xdr:spPr>
        <a:xfrm>
          <a:off x="4399280" y="926846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63500</xdr:rowOff>
    </xdr:from>
    <xdr:to xmlns:xdr="http://schemas.openxmlformats.org/drawingml/2006/spreadsheetDrawing">
      <xdr:col>24</xdr:col>
      <xdr:colOff>152400</xdr:colOff>
      <xdr:row>55</xdr:row>
      <xdr:rowOff>63500</xdr:rowOff>
    </xdr:to>
    <xdr:cxnSp macro="">
      <xdr:nvCxnSpPr>
        <xdr:cNvPr id="171" name="直線コネクタ 170"/>
        <xdr:cNvCxnSpPr/>
      </xdr:nvCxnSpPr>
      <xdr:spPr>
        <a:xfrm>
          <a:off x="4283710" y="94932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117475</xdr:rowOff>
    </xdr:from>
    <xdr:ext cx="404495" cy="259080"/>
    <xdr:sp macro="" textlink="">
      <xdr:nvSpPr>
        <xdr:cNvPr id="172" name="【橋りょう・トンネル】&#10;有形固定資産減価償却率平均値テキスト"/>
        <xdr:cNvSpPr txBox="1"/>
      </xdr:nvSpPr>
      <xdr:spPr>
        <a:xfrm>
          <a:off x="4399280" y="1023302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94615</xdr:rowOff>
    </xdr:from>
    <xdr:to xmlns:xdr="http://schemas.openxmlformats.org/drawingml/2006/spreadsheetDrawing">
      <xdr:col>24</xdr:col>
      <xdr:colOff>114300</xdr:colOff>
      <xdr:row>61</xdr:row>
      <xdr:rowOff>24765</xdr:rowOff>
    </xdr:to>
    <xdr:sp macro="" textlink="">
      <xdr:nvSpPr>
        <xdr:cNvPr id="173" name="フローチャート: 判断 172"/>
        <xdr:cNvSpPr/>
      </xdr:nvSpPr>
      <xdr:spPr>
        <a:xfrm>
          <a:off x="431038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69850</xdr:rowOff>
    </xdr:from>
    <xdr:to xmlns:xdr="http://schemas.openxmlformats.org/drawingml/2006/spreadsheetDrawing">
      <xdr:col>20</xdr:col>
      <xdr:colOff>38100</xdr:colOff>
      <xdr:row>61</xdr:row>
      <xdr:rowOff>0</xdr:rowOff>
    </xdr:to>
    <xdr:sp macro="" textlink="">
      <xdr:nvSpPr>
        <xdr:cNvPr id="174" name="フローチャート: 判断 173"/>
        <xdr:cNvSpPr/>
      </xdr:nvSpPr>
      <xdr:spPr>
        <a:xfrm>
          <a:off x="3529330" y="103568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43815</xdr:rowOff>
    </xdr:from>
    <xdr:to xmlns:xdr="http://schemas.openxmlformats.org/drawingml/2006/spreadsheetDrawing">
      <xdr:col>15</xdr:col>
      <xdr:colOff>101600</xdr:colOff>
      <xdr:row>60</xdr:row>
      <xdr:rowOff>145415</xdr:rowOff>
    </xdr:to>
    <xdr:sp macro="" textlink="">
      <xdr:nvSpPr>
        <xdr:cNvPr id="175" name="フローチャート: 判断 174"/>
        <xdr:cNvSpPr/>
      </xdr:nvSpPr>
      <xdr:spPr>
        <a:xfrm>
          <a:off x="268605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57150</xdr:rowOff>
    </xdr:from>
    <xdr:to xmlns:xdr="http://schemas.openxmlformats.org/drawingml/2006/spreadsheetDrawing">
      <xdr:col>10</xdr:col>
      <xdr:colOff>165100</xdr:colOff>
      <xdr:row>60</xdr:row>
      <xdr:rowOff>158750</xdr:rowOff>
    </xdr:to>
    <xdr:sp macro="" textlink="">
      <xdr:nvSpPr>
        <xdr:cNvPr id="176" name="フローチャート: 判断 175"/>
        <xdr:cNvSpPr/>
      </xdr:nvSpPr>
      <xdr:spPr>
        <a:xfrm>
          <a:off x="1854200" y="103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164465</xdr:rowOff>
    </xdr:from>
    <xdr:to xmlns:xdr="http://schemas.openxmlformats.org/drawingml/2006/spreadsheetDrawing">
      <xdr:col>6</xdr:col>
      <xdr:colOff>38100</xdr:colOff>
      <xdr:row>60</xdr:row>
      <xdr:rowOff>94615</xdr:rowOff>
    </xdr:to>
    <xdr:sp macro="" textlink="">
      <xdr:nvSpPr>
        <xdr:cNvPr id="177" name="フローチャート: 判断 176"/>
        <xdr:cNvSpPr/>
      </xdr:nvSpPr>
      <xdr:spPr>
        <a:xfrm>
          <a:off x="1022350" y="102800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78" name="テキスト ボックス 177"/>
        <xdr:cNvSpPr txBox="1"/>
      </xdr:nvSpPr>
      <xdr:spPr>
        <a:xfrm>
          <a:off x="41821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79" name="テキスト ボックス 178"/>
        <xdr:cNvSpPr txBox="1"/>
      </xdr:nvSpPr>
      <xdr:spPr>
        <a:xfrm>
          <a:off x="340106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8445"/>
    <xdr:sp macro="" textlink="">
      <xdr:nvSpPr>
        <xdr:cNvPr id="180" name="テキスト ボックス 179"/>
        <xdr:cNvSpPr txBox="1"/>
      </xdr:nvSpPr>
      <xdr:spPr>
        <a:xfrm>
          <a:off x="255778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1" name="テキスト ボックス 180"/>
        <xdr:cNvSpPr txBox="1"/>
      </xdr:nvSpPr>
      <xdr:spPr>
        <a:xfrm>
          <a:off x="172593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2" name="テキスト ボックス 181"/>
        <xdr:cNvSpPr txBox="1"/>
      </xdr:nvSpPr>
      <xdr:spPr>
        <a:xfrm>
          <a:off x="8940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73025</xdr:rowOff>
    </xdr:from>
    <xdr:to xmlns:xdr="http://schemas.openxmlformats.org/drawingml/2006/spreadsheetDrawing">
      <xdr:col>24</xdr:col>
      <xdr:colOff>114300</xdr:colOff>
      <xdr:row>64</xdr:row>
      <xdr:rowOff>3175</xdr:rowOff>
    </xdr:to>
    <xdr:sp macro="" textlink="">
      <xdr:nvSpPr>
        <xdr:cNvPr id="183" name="楕円 182"/>
        <xdr:cNvSpPr/>
      </xdr:nvSpPr>
      <xdr:spPr>
        <a:xfrm>
          <a:off x="431038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52070</xdr:rowOff>
    </xdr:from>
    <xdr:ext cx="404495" cy="258445"/>
    <xdr:sp macro="" textlink="">
      <xdr:nvSpPr>
        <xdr:cNvPr id="184" name="【橋りょう・トンネル】&#10;有形固定資産減価償却率該当値テキスト"/>
        <xdr:cNvSpPr txBox="1"/>
      </xdr:nvSpPr>
      <xdr:spPr>
        <a:xfrm>
          <a:off x="4399280" y="10853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65405</xdr:rowOff>
    </xdr:from>
    <xdr:to xmlns:xdr="http://schemas.openxmlformats.org/drawingml/2006/spreadsheetDrawing">
      <xdr:col>20</xdr:col>
      <xdr:colOff>38100</xdr:colOff>
      <xdr:row>63</xdr:row>
      <xdr:rowOff>167005</xdr:rowOff>
    </xdr:to>
    <xdr:sp macro="" textlink="">
      <xdr:nvSpPr>
        <xdr:cNvPr id="185" name="楕円 184"/>
        <xdr:cNvSpPr/>
      </xdr:nvSpPr>
      <xdr:spPr>
        <a:xfrm>
          <a:off x="3529330" y="108667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116205</xdr:rowOff>
    </xdr:from>
    <xdr:to xmlns:xdr="http://schemas.openxmlformats.org/drawingml/2006/spreadsheetDrawing">
      <xdr:col>24</xdr:col>
      <xdr:colOff>63500</xdr:colOff>
      <xdr:row>63</xdr:row>
      <xdr:rowOff>123825</xdr:rowOff>
    </xdr:to>
    <xdr:cxnSp macro="">
      <xdr:nvCxnSpPr>
        <xdr:cNvPr id="186" name="直線コネクタ 185"/>
        <xdr:cNvCxnSpPr/>
      </xdr:nvCxnSpPr>
      <xdr:spPr>
        <a:xfrm>
          <a:off x="3580130" y="10917555"/>
          <a:ext cx="7810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52070</xdr:rowOff>
    </xdr:from>
    <xdr:to xmlns:xdr="http://schemas.openxmlformats.org/drawingml/2006/spreadsheetDrawing">
      <xdr:col>15</xdr:col>
      <xdr:colOff>101600</xdr:colOff>
      <xdr:row>63</xdr:row>
      <xdr:rowOff>153670</xdr:rowOff>
    </xdr:to>
    <xdr:sp macro="" textlink="">
      <xdr:nvSpPr>
        <xdr:cNvPr id="187" name="楕円 186"/>
        <xdr:cNvSpPr/>
      </xdr:nvSpPr>
      <xdr:spPr>
        <a:xfrm>
          <a:off x="268605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102870</xdr:rowOff>
    </xdr:from>
    <xdr:to xmlns:xdr="http://schemas.openxmlformats.org/drawingml/2006/spreadsheetDrawing">
      <xdr:col>19</xdr:col>
      <xdr:colOff>177800</xdr:colOff>
      <xdr:row>63</xdr:row>
      <xdr:rowOff>116205</xdr:rowOff>
    </xdr:to>
    <xdr:cxnSp macro="">
      <xdr:nvCxnSpPr>
        <xdr:cNvPr id="188" name="直線コネクタ 187"/>
        <xdr:cNvCxnSpPr/>
      </xdr:nvCxnSpPr>
      <xdr:spPr>
        <a:xfrm>
          <a:off x="2736850" y="10904220"/>
          <a:ext cx="8432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88265</xdr:rowOff>
    </xdr:from>
    <xdr:to xmlns:xdr="http://schemas.openxmlformats.org/drawingml/2006/spreadsheetDrawing">
      <xdr:col>10</xdr:col>
      <xdr:colOff>165100</xdr:colOff>
      <xdr:row>64</xdr:row>
      <xdr:rowOff>18415</xdr:rowOff>
    </xdr:to>
    <xdr:sp macro="" textlink="">
      <xdr:nvSpPr>
        <xdr:cNvPr id="189" name="楕円 188"/>
        <xdr:cNvSpPr/>
      </xdr:nvSpPr>
      <xdr:spPr>
        <a:xfrm>
          <a:off x="18542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102870</xdr:rowOff>
    </xdr:from>
    <xdr:to xmlns:xdr="http://schemas.openxmlformats.org/drawingml/2006/spreadsheetDrawing">
      <xdr:col>15</xdr:col>
      <xdr:colOff>50800</xdr:colOff>
      <xdr:row>63</xdr:row>
      <xdr:rowOff>139065</xdr:rowOff>
    </xdr:to>
    <xdr:cxnSp macro="">
      <xdr:nvCxnSpPr>
        <xdr:cNvPr id="190" name="直線コネクタ 189"/>
        <xdr:cNvCxnSpPr/>
      </xdr:nvCxnSpPr>
      <xdr:spPr>
        <a:xfrm flipV="1">
          <a:off x="1905000" y="10904220"/>
          <a:ext cx="8318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16510</xdr:rowOff>
    </xdr:from>
    <xdr:ext cx="404495" cy="259080"/>
    <xdr:sp macro="" textlink="">
      <xdr:nvSpPr>
        <xdr:cNvPr id="191" name="n_1aveValue【橋りょう・トンネル】&#10;有形固定資産減価償却率"/>
        <xdr:cNvSpPr txBox="1"/>
      </xdr:nvSpPr>
      <xdr:spPr>
        <a:xfrm>
          <a:off x="3376295" y="10132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161925</xdr:rowOff>
    </xdr:from>
    <xdr:ext cx="404495" cy="259080"/>
    <xdr:sp macro="" textlink="">
      <xdr:nvSpPr>
        <xdr:cNvPr id="192" name="n_2aveValue【橋りょう・トンネル】&#10;有形固定資産減価償却率"/>
        <xdr:cNvSpPr txBox="1"/>
      </xdr:nvSpPr>
      <xdr:spPr>
        <a:xfrm>
          <a:off x="2545715" y="10106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3810</xdr:rowOff>
    </xdr:from>
    <xdr:ext cx="404495" cy="259080"/>
    <xdr:sp macro="" textlink="">
      <xdr:nvSpPr>
        <xdr:cNvPr id="193" name="n_3aveValue【橋りょう・トンネル】&#10;有形固定資産減価償却率"/>
        <xdr:cNvSpPr txBox="1"/>
      </xdr:nvSpPr>
      <xdr:spPr>
        <a:xfrm>
          <a:off x="1713865" y="10119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111125</xdr:rowOff>
    </xdr:from>
    <xdr:ext cx="405130" cy="258445"/>
    <xdr:sp macro="" textlink="">
      <xdr:nvSpPr>
        <xdr:cNvPr id="194" name="n_4aveValue【橋りょう・トンネル】&#10;有形固定資産減価償却率"/>
        <xdr:cNvSpPr txBox="1"/>
      </xdr:nvSpPr>
      <xdr:spPr>
        <a:xfrm>
          <a:off x="882015" y="10055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158115</xdr:rowOff>
    </xdr:from>
    <xdr:ext cx="404495" cy="258445"/>
    <xdr:sp macro="" textlink="">
      <xdr:nvSpPr>
        <xdr:cNvPr id="195" name="n_1mainValue【橋りょう・トンネル】&#10;有形固定資産減価償却率"/>
        <xdr:cNvSpPr txBox="1"/>
      </xdr:nvSpPr>
      <xdr:spPr>
        <a:xfrm>
          <a:off x="3376295" y="10959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144780</xdr:rowOff>
    </xdr:from>
    <xdr:ext cx="404495" cy="258445"/>
    <xdr:sp macro="" textlink="">
      <xdr:nvSpPr>
        <xdr:cNvPr id="196" name="n_2mainValue【橋りょう・トンネル】&#10;有形固定資産減価償却率"/>
        <xdr:cNvSpPr txBox="1"/>
      </xdr:nvSpPr>
      <xdr:spPr>
        <a:xfrm>
          <a:off x="2545715" y="10946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9525</xdr:rowOff>
    </xdr:from>
    <xdr:ext cx="404495" cy="258445"/>
    <xdr:sp macro="" textlink="">
      <xdr:nvSpPr>
        <xdr:cNvPr id="197" name="n_3mainValue【橋りょう・トンネル】&#10;有形固定資産減価償却率"/>
        <xdr:cNvSpPr txBox="1"/>
      </xdr:nvSpPr>
      <xdr:spPr>
        <a:xfrm>
          <a:off x="1713865" y="10982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8" name="正方形/長方形 197"/>
        <xdr:cNvSpPr/>
      </xdr:nvSpPr>
      <xdr:spPr>
        <a:xfrm>
          <a:off x="6215380" y="800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9" name="正方形/長方形 198"/>
        <xdr:cNvSpPr/>
      </xdr:nvSpPr>
      <xdr:spPr>
        <a:xfrm>
          <a:off x="633095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0" name="正方形/長方形 199"/>
        <xdr:cNvSpPr/>
      </xdr:nvSpPr>
      <xdr:spPr>
        <a:xfrm>
          <a:off x="633095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1" name="正方形/長方形 200"/>
        <xdr:cNvSpPr/>
      </xdr:nvSpPr>
      <xdr:spPr>
        <a:xfrm>
          <a:off x="728980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2" name="正方形/長方形 201"/>
        <xdr:cNvSpPr/>
      </xdr:nvSpPr>
      <xdr:spPr>
        <a:xfrm>
          <a:off x="728980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3" name="正方形/長方形 202"/>
        <xdr:cNvSpPr/>
      </xdr:nvSpPr>
      <xdr:spPr>
        <a:xfrm>
          <a:off x="836422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4" name="正方形/長方形 203"/>
        <xdr:cNvSpPr/>
      </xdr:nvSpPr>
      <xdr:spPr>
        <a:xfrm>
          <a:off x="836422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5" name="正方形/長方形 204"/>
        <xdr:cNvSpPr/>
      </xdr:nvSpPr>
      <xdr:spPr>
        <a:xfrm>
          <a:off x="6215380" y="914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5425"/>
    <xdr:sp macro="" textlink="">
      <xdr:nvSpPr>
        <xdr:cNvPr id="206" name="テキスト ボックス 205"/>
        <xdr:cNvSpPr txBox="1"/>
      </xdr:nvSpPr>
      <xdr:spPr>
        <a:xfrm>
          <a:off x="617728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7" name="直線コネクタ 206"/>
        <xdr:cNvCxnSpPr/>
      </xdr:nvCxnSpPr>
      <xdr:spPr>
        <a:xfrm>
          <a:off x="6215380" y="11430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08" name="直線コネクタ 207"/>
        <xdr:cNvCxnSpPr/>
      </xdr:nvCxnSpPr>
      <xdr:spPr>
        <a:xfrm>
          <a:off x="6215380" y="111036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920" cy="259080"/>
    <xdr:sp macro="" textlink="">
      <xdr:nvSpPr>
        <xdr:cNvPr id="209" name="テキスト ボックス 208"/>
        <xdr:cNvSpPr txBox="1"/>
      </xdr:nvSpPr>
      <xdr:spPr>
        <a:xfrm>
          <a:off x="5977890" y="1096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0" name="直線コネクタ 209"/>
        <xdr:cNvCxnSpPr/>
      </xdr:nvCxnSpPr>
      <xdr:spPr>
        <a:xfrm>
          <a:off x="6215380" y="1077658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5800" cy="259080"/>
    <xdr:sp macro="" textlink="">
      <xdr:nvSpPr>
        <xdr:cNvPr id="211" name="テキスト ボックス 210"/>
        <xdr:cNvSpPr txBox="1"/>
      </xdr:nvSpPr>
      <xdr:spPr>
        <a:xfrm>
          <a:off x="5563870" y="10634345"/>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2" name="直線コネクタ 211"/>
        <xdr:cNvCxnSpPr/>
      </xdr:nvCxnSpPr>
      <xdr:spPr>
        <a:xfrm>
          <a:off x="6215380" y="1045019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5800" cy="258445"/>
    <xdr:sp macro="" textlink="">
      <xdr:nvSpPr>
        <xdr:cNvPr id="213" name="テキスト ボックス 212"/>
        <xdr:cNvSpPr txBox="1"/>
      </xdr:nvSpPr>
      <xdr:spPr>
        <a:xfrm>
          <a:off x="5563870" y="1030795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4" name="直線コネクタ 213"/>
        <xdr:cNvCxnSpPr/>
      </xdr:nvCxnSpPr>
      <xdr:spPr>
        <a:xfrm>
          <a:off x="6215380" y="101238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5800" cy="259080"/>
    <xdr:sp macro="" textlink="">
      <xdr:nvSpPr>
        <xdr:cNvPr id="215" name="テキスト ボックス 214"/>
        <xdr:cNvSpPr txBox="1"/>
      </xdr:nvSpPr>
      <xdr:spPr>
        <a:xfrm>
          <a:off x="5563870" y="9981565"/>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6" name="直線コネクタ 215"/>
        <xdr:cNvCxnSpPr/>
      </xdr:nvCxnSpPr>
      <xdr:spPr>
        <a:xfrm>
          <a:off x="6215380" y="979741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5800" cy="258445"/>
    <xdr:sp macro="" textlink="">
      <xdr:nvSpPr>
        <xdr:cNvPr id="217" name="テキスト ボックス 216"/>
        <xdr:cNvSpPr txBox="1"/>
      </xdr:nvSpPr>
      <xdr:spPr>
        <a:xfrm>
          <a:off x="5563870" y="9655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18" name="直線コネクタ 217"/>
        <xdr:cNvCxnSpPr/>
      </xdr:nvCxnSpPr>
      <xdr:spPr>
        <a:xfrm>
          <a:off x="6215380" y="947039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5800" cy="259080"/>
    <xdr:sp macro="" textlink="">
      <xdr:nvSpPr>
        <xdr:cNvPr id="219" name="テキスト ボックス 218"/>
        <xdr:cNvSpPr txBox="1"/>
      </xdr:nvSpPr>
      <xdr:spPr>
        <a:xfrm>
          <a:off x="5563870" y="9328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0" name="直線コネクタ 219"/>
        <xdr:cNvCxnSpPr/>
      </xdr:nvCxnSpPr>
      <xdr:spPr>
        <a:xfrm>
          <a:off x="6215380" y="9144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800" cy="258445"/>
    <xdr:sp macro="" textlink="">
      <xdr:nvSpPr>
        <xdr:cNvPr id="221" name="テキスト ボックス 220"/>
        <xdr:cNvSpPr txBox="1"/>
      </xdr:nvSpPr>
      <xdr:spPr>
        <a:xfrm>
          <a:off x="5563870" y="900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2" name="【橋りょう・トンネル】&#10;一人当たり有形固定資産（償却資産）額グラフ枠"/>
        <xdr:cNvSpPr/>
      </xdr:nvSpPr>
      <xdr:spPr>
        <a:xfrm>
          <a:off x="6215380" y="914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56</xdr:row>
      <xdr:rowOff>15240</xdr:rowOff>
    </xdr:from>
    <xdr:to xmlns:xdr="http://schemas.openxmlformats.org/drawingml/2006/spreadsheetDrawing">
      <xdr:col>54</xdr:col>
      <xdr:colOff>179070</xdr:colOff>
      <xdr:row>64</xdr:row>
      <xdr:rowOff>130175</xdr:rowOff>
    </xdr:to>
    <xdr:cxnSp macro="">
      <xdr:nvCxnSpPr>
        <xdr:cNvPr id="223" name="直線コネクタ 222"/>
        <xdr:cNvCxnSpPr/>
      </xdr:nvCxnSpPr>
      <xdr:spPr>
        <a:xfrm flipV="1">
          <a:off x="9848850" y="9616440"/>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133985</xdr:rowOff>
    </xdr:from>
    <xdr:ext cx="469900" cy="258445"/>
    <xdr:sp macro="" textlink="">
      <xdr:nvSpPr>
        <xdr:cNvPr id="224" name="【橋りょう・トンネル】&#10;一人当たり有形固定資産（償却資産）額最小値テキスト"/>
        <xdr:cNvSpPr txBox="1"/>
      </xdr:nvSpPr>
      <xdr:spPr>
        <a:xfrm>
          <a:off x="9886950" y="11106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130175</xdr:rowOff>
    </xdr:from>
    <xdr:to xmlns:xdr="http://schemas.openxmlformats.org/drawingml/2006/spreadsheetDrawing">
      <xdr:col>55</xdr:col>
      <xdr:colOff>88900</xdr:colOff>
      <xdr:row>64</xdr:row>
      <xdr:rowOff>130175</xdr:rowOff>
    </xdr:to>
    <xdr:cxnSp macro="">
      <xdr:nvCxnSpPr>
        <xdr:cNvPr id="225" name="直線コネクタ 224"/>
        <xdr:cNvCxnSpPr/>
      </xdr:nvCxnSpPr>
      <xdr:spPr>
        <a:xfrm>
          <a:off x="9771380" y="111029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133350</xdr:rowOff>
    </xdr:from>
    <xdr:ext cx="690245" cy="258445"/>
    <xdr:sp macro="" textlink="">
      <xdr:nvSpPr>
        <xdr:cNvPr id="226" name="【橋りょう・トンネル】&#10;一人当たり有形固定資産（償却資産）額最大値テキスト"/>
        <xdr:cNvSpPr txBox="1"/>
      </xdr:nvSpPr>
      <xdr:spPr>
        <a:xfrm>
          <a:off x="9886950" y="93916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4,553,811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15240</xdr:rowOff>
    </xdr:from>
    <xdr:to xmlns:xdr="http://schemas.openxmlformats.org/drawingml/2006/spreadsheetDrawing">
      <xdr:col>55</xdr:col>
      <xdr:colOff>88900</xdr:colOff>
      <xdr:row>56</xdr:row>
      <xdr:rowOff>15240</xdr:rowOff>
    </xdr:to>
    <xdr:cxnSp macro="">
      <xdr:nvCxnSpPr>
        <xdr:cNvPr id="227" name="直線コネクタ 226"/>
        <xdr:cNvCxnSpPr/>
      </xdr:nvCxnSpPr>
      <xdr:spPr>
        <a:xfrm>
          <a:off x="9771380" y="96164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35560</xdr:rowOff>
    </xdr:from>
    <xdr:ext cx="598805" cy="259080"/>
    <xdr:sp macro="" textlink="">
      <xdr:nvSpPr>
        <xdr:cNvPr id="228" name="【橋りょう・トンネル】&#10;一人当たり有形固定資産（償却資産）額平均値テキスト"/>
        <xdr:cNvSpPr txBox="1"/>
      </xdr:nvSpPr>
      <xdr:spPr>
        <a:xfrm>
          <a:off x="9886950" y="10836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12700</xdr:rowOff>
    </xdr:from>
    <xdr:to xmlns:xdr="http://schemas.openxmlformats.org/drawingml/2006/spreadsheetDrawing">
      <xdr:col>55</xdr:col>
      <xdr:colOff>50800</xdr:colOff>
      <xdr:row>64</xdr:row>
      <xdr:rowOff>114300</xdr:rowOff>
    </xdr:to>
    <xdr:sp macro="" textlink="">
      <xdr:nvSpPr>
        <xdr:cNvPr id="229" name="フローチャート: 判断 228"/>
        <xdr:cNvSpPr/>
      </xdr:nvSpPr>
      <xdr:spPr>
        <a:xfrm>
          <a:off x="9809480" y="109855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64</xdr:row>
      <xdr:rowOff>17780</xdr:rowOff>
    </xdr:from>
    <xdr:to xmlns:xdr="http://schemas.openxmlformats.org/drawingml/2006/spreadsheetDrawing">
      <xdr:col>50</xdr:col>
      <xdr:colOff>165100</xdr:colOff>
      <xdr:row>64</xdr:row>
      <xdr:rowOff>119380</xdr:rowOff>
    </xdr:to>
    <xdr:sp macro="" textlink="">
      <xdr:nvSpPr>
        <xdr:cNvPr id="230" name="フローチャート: 判断 229"/>
        <xdr:cNvSpPr/>
      </xdr:nvSpPr>
      <xdr:spPr>
        <a:xfrm>
          <a:off x="9017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64</xdr:row>
      <xdr:rowOff>17780</xdr:rowOff>
    </xdr:from>
    <xdr:to xmlns:xdr="http://schemas.openxmlformats.org/drawingml/2006/spreadsheetDrawing">
      <xdr:col>46</xdr:col>
      <xdr:colOff>38100</xdr:colOff>
      <xdr:row>64</xdr:row>
      <xdr:rowOff>118745</xdr:rowOff>
    </xdr:to>
    <xdr:sp macro="" textlink="">
      <xdr:nvSpPr>
        <xdr:cNvPr id="231" name="フローチャート: 判断 230"/>
        <xdr:cNvSpPr/>
      </xdr:nvSpPr>
      <xdr:spPr>
        <a:xfrm>
          <a:off x="8185150" y="1099058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64</xdr:row>
      <xdr:rowOff>19685</xdr:rowOff>
    </xdr:from>
    <xdr:to xmlns:xdr="http://schemas.openxmlformats.org/drawingml/2006/spreadsheetDrawing">
      <xdr:col>41</xdr:col>
      <xdr:colOff>101600</xdr:colOff>
      <xdr:row>64</xdr:row>
      <xdr:rowOff>121285</xdr:rowOff>
    </xdr:to>
    <xdr:sp macro="" textlink="">
      <xdr:nvSpPr>
        <xdr:cNvPr id="232" name="フローチャート: 判断 231"/>
        <xdr:cNvSpPr/>
      </xdr:nvSpPr>
      <xdr:spPr>
        <a:xfrm>
          <a:off x="7341870" y="1099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64</xdr:row>
      <xdr:rowOff>31750</xdr:rowOff>
    </xdr:from>
    <xdr:to xmlns:xdr="http://schemas.openxmlformats.org/drawingml/2006/spreadsheetDrawing">
      <xdr:col>36</xdr:col>
      <xdr:colOff>165100</xdr:colOff>
      <xdr:row>64</xdr:row>
      <xdr:rowOff>133350</xdr:rowOff>
    </xdr:to>
    <xdr:sp macro="" textlink="">
      <xdr:nvSpPr>
        <xdr:cNvPr id="233" name="フローチャート: 判断 232"/>
        <xdr:cNvSpPr/>
      </xdr:nvSpPr>
      <xdr:spPr>
        <a:xfrm>
          <a:off x="6510020" y="1100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4" name="テキスト ボックス 233"/>
        <xdr:cNvSpPr txBox="1"/>
      </xdr:nvSpPr>
      <xdr:spPr>
        <a:xfrm>
          <a:off x="96697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5" name="テキスト ボックス 234"/>
        <xdr:cNvSpPr txBox="1"/>
      </xdr:nvSpPr>
      <xdr:spPr>
        <a:xfrm>
          <a:off x="888873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6" name="テキスト ボックス 235"/>
        <xdr:cNvSpPr txBox="1"/>
      </xdr:nvSpPr>
      <xdr:spPr>
        <a:xfrm>
          <a:off x="80568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8445"/>
    <xdr:sp macro="" textlink="">
      <xdr:nvSpPr>
        <xdr:cNvPr id="237" name="テキスト ボックス 236"/>
        <xdr:cNvSpPr txBox="1"/>
      </xdr:nvSpPr>
      <xdr:spPr>
        <a:xfrm>
          <a:off x="72136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38" name="テキスト ボックス 237"/>
        <xdr:cNvSpPr txBox="1"/>
      </xdr:nvSpPr>
      <xdr:spPr>
        <a:xfrm>
          <a:off x="63817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69215</xdr:rowOff>
    </xdr:from>
    <xdr:to xmlns:xdr="http://schemas.openxmlformats.org/drawingml/2006/spreadsheetDrawing">
      <xdr:col>55</xdr:col>
      <xdr:colOff>50800</xdr:colOff>
      <xdr:row>64</xdr:row>
      <xdr:rowOff>170815</xdr:rowOff>
    </xdr:to>
    <xdr:sp macro="" textlink="">
      <xdr:nvSpPr>
        <xdr:cNvPr id="239" name="楕円 238"/>
        <xdr:cNvSpPr/>
      </xdr:nvSpPr>
      <xdr:spPr>
        <a:xfrm>
          <a:off x="9809480" y="110420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162560</xdr:rowOff>
    </xdr:from>
    <xdr:ext cx="534670" cy="259080"/>
    <xdr:sp macro="" textlink="">
      <xdr:nvSpPr>
        <xdr:cNvPr id="240" name="【橋りょう・トンネル】&#10;一人当たり有形固定資産（償却資産）額該当値テキスト"/>
        <xdr:cNvSpPr txBox="1"/>
      </xdr:nvSpPr>
      <xdr:spPr>
        <a:xfrm>
          <a:off x="9886950" y="10963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69215</xdr:rowOff>
    </xdr:from>
    <xdr:to xmlns:xdr="http://schemas.openxmlformats.org/drawingml/2006/spreadsheetDrawing">
      <xdr:col>50</xdr:col>
      <xdr:colOff>165100</xdr:colOff>
      <xdr:row>64</xdr:row>
      <xdr:rowOff>170815</xdr:rowOff>
    </xdr:to>
    <xdr:sp macro="" textlink="">
      <xdr:nvSpPr>
        <xdr:cNvPr id="241" name="楕円 240"/>
        <xdr:cNvSpPr/>
      </xdr:nvSpPr>
      <xdr:spPr>
        <a:xfrm>
          <a:off x="901700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120650</xdr:rowOff>
    </xdr:from>
    <xdr:to xmlns:xdr="http://schemas.openxmlformats.org/drawingml/2006/spreadsheetDrawing">
      <xdr:col>55</xdr:col>
      <xdr:colOff>0</xdr:colOff>
      <xdr:row>64</xdr:row>
      <xdr:rowOff>120650</xdr:rowOff>
    </xdr:to>
    <xdr:cxnSp macro="">
      <xdr:nvCxnSpPr>
        <xdr:cNvPr id="242" name="直線コネクタ 241"/>
        <xdr:cNvCxnSpPr/>
      </xdr:nvCxnSpPr>
      <xdr:spPr>
        <a:xfrm flipV="1">
          <a:off x="9067800" y="1109345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69215</xdr:rowOff>
    </xdr:from>
    <xdr:to xmlns:xdr="http://schemas.openxmlformats.org/drawingml/2006/spreadsheetDrawing">
      <xdr:col>46</xdr:col>
      <xdr:colOff>38100</xdr:colOff>
      <xdr:row>64</xdr:row>
      <xdr:rowOff>170815</xdr:rowOff>
    </xdr:to>
    <xdr:sp macro="" textlink="">
      <xdr:nvSpPr>
        <xdr:cNvPr id="243" name="楕円 242"/>
        <xdr:cNvSpPr/>
      </xdr:nvSpPr>
      <xdr:spPr>
        <a:xfrm>
          <a:off x="8185150" y="110420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120650</xdr:rowOff>
    </xdr:from>
    <xdr:to xmlns:xdr="http://schemas.openxmlformats.org/drawingml/2006/spreadsheetDrawing">
      <xdr:col>50</xdr:col>
      <xdr:colOff>114300</xdr:colOff>
      <xdr:row>64</xdr:row>
      <xdr:rowOff>120650</xdr:rowOff>
    </xdr:to>
    <xdr:cxnSp macro="">
      <xdr:nvCxnSpPr>
        <xdr:cNvPr id="244" name="直線コネクタ 243"/>
        <xdr:cNvCxnSpPr/>
      </xdr:nvCxnSpPr>
      <xdr:spPr>
        <a:xfrm flipV="1">
          <a:off x="8235950" y="1109345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69850</xdr:rowOff>
    </xdr:from>
    <xdr:to xmlns:xdr="http://schemas.openxmlformats.org/drawingml/2006/spreadsheetDrawing">
      <xdr:col>41</xdr:col>
      <xdr:colOff>101600</xdr:colOff>
      <xdr:row>64</xdr:row>
      <xdr:rowOff>171450</xdr:rowOff>
    </xdr:to>
    <xdr:sp macro="" textlink="">
      <xdr:nvSpPr>
        <xdr:cNvPr id="245" name="楕円 244"/>
        <xdr:cNvSpPr/>
      </xdr:nvSpPr>
      <xdr:spPr>
        <a:xfrm>
          <a:off x="7341870" y="110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120650</xdr:rowOff>
    </xdr:from>
    <xdr:to xmlns:xdr="http://schemas.openxmlformats.org/drawingml/2006/spreadsheetDrawing">
      <xdr:col>45</xdr:col>
      <xdr:colOff>177800</xdr:colOff>
      <xdr:row>64</xdr:row>
      <xdr:rowOff>120650</xdr:rowOff>
    </xdr:to>
    <xdr:cxnSp macro="">
      <xdr:nvCxnSpPr>
        <xdr:cNvPr id="246" name="直線コネクタ 245"/>
        <xdr:cNvCxnSpPr/>
      </xdr:nvCxnSpPr>
      <xdr:spPr>
        <a:xfrm flipV="1">
          <a:off x="7392670" y="1109345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179070</xdr:colOff>
      <xdr:row>62</xdr:row>
      <xdr:rowOff>135890</xdr:rowOff>
    </xdr:from>
    <xdr:ext cx="598805" cy="259080"/>
    <xdr:sp macro="" textlink="">
      <xdr:nvSpPr>
        <xdr:cNvPr id="247" name="n_1aveValue【橋りょう・トンネル】&#10;一人当たり有形固定資産（償却資産）額"/>
        <xdr:cNvSpPr txBox="1"/>
      </xdr:nvSpPr>
      <xdr:spPr>
        <a:xfrm>
          <a:off x="8774430" y="10765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135890</xdr:rowOff>
    </xdr:from>
    <xdr:ext cx="598805" cy="259080"/>
    <xdr:sp macro="" textlink="">
      <xdr:nvSpPr>
        <xdr:cNvPr id="248" name="n_2aveValue【橋りょう・トンネル】&#10;一人当たり有形固定資産（償却資産）額"/>
        <xdr:cNvSpPr txBox="1"/>
      </xdr:nvSpPr>
      <xdr:spPr>
        <a:xfrm>
          <a:off x="7947660" y="10765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137795</xdr:rowOff>
    </xdr:from>
    <xdr:ext cx="598805" cy="259080"/>
    <xdr:sp macro="" textlink="">
      <xdr:nvSpPr>
        <xdr:cNvPr id="249" name="n_3aveValue【橋りょう・トンネル】&#10;一人当たり有形固定資産（償却資産）額"/>
        <xdr:cNvSpPr txBox="1"/>
      </xdr:nvSpPr>
      <xdr:spPr>
        <a:xfrm>
          <a:off x="7115810" y="10767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149860</xdr:rowOff>
    </xdr:from>
    <xdr:ext cx="598170" cy="259080"/>
    <xdr:sp macro="" textlink="">
      <xdr:nvSpPr>
        <xdr:cNvPr id="250" name="n_4aveValue【橋りょう・トンネル】&#10;一人当たり有形固定資産（償却資産）額"/>
        <xdr:cNvSpPr txBox="1"/>
      </xdr:nvSpPr>
      <xdr:spPr>
        <a:xfrm>
          <a:off x="6272530" y="10779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161925</xdr:rowOff>
    </xdr:from>
    <xdr:ext cx="534035" cy="259080"/>
    <xdr:sp macro="" textlink="">
      <xdr:nvSpPr>
        <xdr:cNvPr id="251" name="n_1mainValue【橋りょう・トンネル】&#10;一人当たり有形固定資産（償却資産）額"/>
        <xdr:cNvSpPr txBox="1"/>
      </xdr:nvSpPr>
      <xdr:spPr>
        <a:xfrm>
          <a:off x="8799195" y="11134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161925</xdr:rowOff>
    </xdr:from>
    <xdr:ext cx="534670" cy="259080"/>
    <xdr:sp macro="" textlink="">
      <xdr:nvSpPr>
        <xdr:cNvPr id="252" name="n_2mainValue【橋りょう・トンネル】&#10;一人当たり有形固定資産（償却資産）額"/>
        <xdr:cNvSpPr txBox="1"/>
      </xdr:nvSpPr>
      <xdr:spPr>
        <a:xfrm>
          <a:off x="7980045" y="11134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162560</xdr:rowOff>
    </xdr:from>
    <xdr:ext cx="534670" cy="259080"/>
    <xdr:sp macro="" textlink="">
      <xdr:nvSpPr>
        <xdr:cNvPr id="253" name="n_3mainValue【橋りょう・トンネル】&#10;一人当たり有形固定資産（償却資産）額"/>
        <xdr:cNvSpPr txBox="1"/>
      </xdr:nvSpPr>
      <xdr:spPr>
        <a:xfrm>
          <a:off x="7148195" y="1113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4" name="正方形/長方形 253"/>
        <xdr:cNvSpPr/>
      </xdr:nvSpPr>
      <xdr:spPr>
        <a:xfrm>
          <a:off x="716280" y="1181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5" name="正方形/長方形 254"/>
        <xdr:cNvSpPr/>
      </xdr:nvSpPr>
      <xdr:spPr>
        <a:xfrm>
          <a:off x="84328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6" name="正方形/長方形 255"/>
        <xdr:cNvSpPr/>
      </xdr:nvSpPr>
      <xdr:spPr>
        <a:xfrm>
          <a:off x="84328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7" name="正方形/長方形 256"/>
        <xdr:cNvSpPr/>
      </xdr:nvSpPr>
      <xdr:spPr>
        <a:xfrm>
          <a:off x="179070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8" name="正方形/長方形 257"/>
        <xdr:cNvSpPr/>
      </xdr:nvSpPr>
      <xdr:spPr>
        <a:xfrm>
          <a:off x="179070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9" name="正方形/長方形 258"/>
        <xdr:cNvSpPr/>
      </xdr:nvSpPr>
      <xdr:spPr>
        <a:xfrm>
          <a:off x="286512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0" name="正方形/長方形 259"/>
        <xdr:cNvSpPr/>
      </xdr:nvSpPr>
      <xdr:spPr>
        <a:xfrm>
          <a:off x="286512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1" name="正方形/長方形 260"/>
        <xdr:cNvSpPr/>
      </xdr:nvSpPr>
      <xdr:spPr>
        <a:xfrm>
          <a:off x="716280" y="1295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4790"/>
    <xdr:sp macro="" textlink="">
      <xdr:nvSpPr>
        <xdr:cNvPr id="262" name="テキスト ボックス 261"/>
        <xdr:cNvSpPr txBox="1"/>
      </xdr:nvSpPr>
      <xdr:spPr>
        <a:xfrm>
          <a:off x="68961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3" name="直線コネクタ 262"/>
        <xdr:cNvCxnSpPr/>
      </xdr:nvCxnSpPr>
      <xdr:spPr>
        <a:xfrm>
          <a:off x="716280" y="1524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59080"/>
    <xdr:sp macro="" textlink="">
      <xdr:nvSpPr>
        <xdr:cNvPr id="264" name="テキスト ボックス 263"/>
        <xdr:cNvSpPr txBox="1"/>
      </xdr:nvSpPr>
      <xdr:spPr>
        <a:xfrm>
          <a:off x="283210" y="1509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65" name="直線コネクタ 264"/>
        <xdr:cNvCxnSpPr/>
      </xdr:nvCxnSpPr>
      <xdr:spPr>
        <a:xfrm>
          <a:off x="716280" y="1491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7360" cy="259080"/>
    <xdr:sp macro="" textlink="">
      <xdr:nvSpPr>
        <xdr:cNvPr id="266" name="テキスト ボックス 265"/>
        <xdr:cNvSpPr txBox="1"/>
      </xdr:nvSpPr>
      <xdr:spPr>
        <a:xfrm>
          <a:off x="28321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67" name="直線コネクタ 266"/>
        <xdr:cNvCxnSpPr/>
      </xdr:nvCxnSpPr>
      <xdr:spPr>
        <a:xfrm>
          <a:off x="716280" y="145865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2590" cy="258445"/>
    <xdr:sp macro="" textlink="">
      <xdr:nvSpPr>
        <xdr:cNvPr id="268" name="テキスト ボックス 267"/>
        <xdr:cNvSpPr txBox="1"/>
      </xdr:nvSpPr>
      <xdr:spPr>
        <a:xfrm>
          <a:off x="347345" y="14444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69" name="直線コネクタ 268"/>
        <xdr:cNvCxnSpPr/>
      </xdr:nvCxnSpPr>
      <xdr:spPr>
        <a:xfrm>
          <a:off x="716280" y="1426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2590" cy="259080"/>
    <xdr:sp macro="" textlink="">
      <xdr:nvSpPr>
        <xdr:cNvPr id="270" name="テキスト ボックス 269"/>
        <xdr:cNvSpPr txBox="1"/>
      </xdr:nvSpPr>
      <xdr:spPr>
        <a:xfrm>
          <a:off x="347345" y="14117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1" name="直線コネクタ 270"/>
        <xdr:cNvCxnSpPr/>
      </xdr:nvCxnSpPr>
      <xdr:spPr>
        <a:xfrm>
          <a:off x="716280" y="1393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2590" cy="258445"/>
    <xdr:sp macro="" textlink="">
      <xdr:nvSpPr>
        <xdr:cNvPr id="272" name="テキスト ボックス 271"/>
        <xdr:cNvSpPr txBox="1"/>
      </xdr:nvSpPr>
      <xdr:spPr>
        <a:xfrm>
          <a:off x="347345" y="1379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73" name="直線コネクタ 272"/>
        <xdr:cNvCxnSpPr/>
      </xdr:nvCxnSpPr>
      <xdr:spPr>
        <a:xfrm>
          <a:off x="716280" y="136080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2590" cy="259080"/>
    <xdr:sp macro="" textlink="">
      <xdr:nvSpPr>
        <xdr:cNvPr id="274" name="テキスト ボックス 273"/>
        <xdr:cNvSpPr txBox="1"/>
      </xdr:nvSpPr>
      <xdr:spPr>
        <a:xfrm>
          <a:off x="347345" y="1346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75" name="直線コネクタ 274"/>
        <xdr:cNvCxnSpPr/>
      </xdr:nvCxnSpPr>
      <xdr:spPr>
        <a:xfrm>
          <a:off x="716280" y="1328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76" name="テキスト ボックス 275"/>
        <xdr:cNvSpPr txBox="1"/>
      </xdr:nvSpPr>
      <xdr:spPr>
        <a:xfrm>
          <a:off x="40005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7" name="直線コネクタ 276"/>
        <xdr:cNvCxnSpPr/>
      </xdr:nvCxnSpPr>
      <xdr:spPr>
        <a:xfrm>
          <a:off x="716280" y="1295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8" name="【公営住宅】&#10;有形固定資産減価償却率グラフ枠"/>
        <xdr:cNvSpPr/>
      </xdr:nvSpPr>
      <xdr:spPr>
        <a:xfrm>
          <a:off x="716280" y="1295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127635</xdr:rowOff>
    </xdr:from>
    <xdr:to xmlns:xdr="http://schemas.openxmlformats.org/drawingml/2006/spreadsheetDrawing">
      <xdr:col>24</xdr:col>
      <xdr:colOff>62865</xdr:colOff>
      <xdr:row>86</xdr:row>
      <xdr:rowOff>168910</xdr:rowOff>
    </xdr:to>
    <xdr:cxnSp macro="">
      <xdr:nvCxnSpPr>
        <xdr:cNvPr id="279" name="直線コネクタ 278"/>
        <xdr:cNvCxnSpPr/>
      </xdr:nvCxnSpPr>
      <xdr:spPr>
        <a:xfrm flipV="1">
          <a:off x="4360545" y="13329285"/>
          <a:ext cx="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59080"/>
    <xdr:sp macro="" textlink="">
      <xdr:nvSpPr>
        <xdr:cNvPr id="280" name="【公営住宅】&#10;有形固定資産減価償却率最小値テキスト"/>
        <xdr:cNvSpPr txBox="1"/>
      </xdr:nvSpPr>
      <xdr:spPr>
        <a:xfrm>
          <a:off x="4399280" y="14917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81" name="直線コネクタ 280"/>
        <xdr:cNvCxnSpPr/>
      </xdr:nvCxnSpPr>
      <xdr:spPr>
        <a:xfrm>
          <a:off x="4283710" y="149136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74930</xdr:rowOff>
    </xdr:from>
    <xdr:ext cx="339725" cy="258445"/>
    <xdr:sp macro="" textlink="">
      <xdr:nvSpPr>
        <xdr:cNvPr id="282" name="【公営住宅】&#10;有形固定資産減価償却率最大値テキスト"/>
        <xdr:cNvSpPr txBox="1"/>
      </xdr:nvSpPr>
      <xdr:spPr>
        <a:xfrm>
          <a:off x="4399280" y="1310513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127635</xdr:rowOff>
    </xdr:from>
    <xdr:to xmlns:xdr="http://schemas.openxmlformats.org/drawingml/2006/spreadsheetDrawing">
      <xdr:col>24</xdr:col>
      <xdr:colOff>152400</xdr:colOff>
      <xdr:row>77</xdr:row>
      <xdr:rowOff>127635</xdr:rowOff>
    </xdr:to>
    <xdr:cxnSp macro="">
      <xdr:nvCxnSpPr>
        <xdr:cNvPr id="283" name="直線コネクタ 282"/>
        <xdr:cNvCxnSpPr/>
      </xdr:nvCxnSpPr>
      <xdr:spPr>
        <a:xfrm>
          <a:off x="4283710" y="133292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70485</xdr:rowOff>
    </xdr:from>
    <xdr:ext cx="404495" cy="259080"/>
    <xdr:sp macro="" textlink="">
      <xdr:nvSpPr>
        <xdr:cNvPr id="284" name="【公営住宅】&#10;有形固定資産減価償却率平均値テキスト"/>
        <xdr:cNvSpPr txBox="1"/>
      </xdr:nvSpPr>
      <xdr:spPr>
        <a:xfrm>
          <a:off x="4399280" y="1412938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47625</xdr:rowOff>
    </xdr:from>
    <xdr:to xmlns:xdr="http://schemas.openxmlformats.org/drawingml/2006/spreadsheetDrawing">
      <xdr:col>24</xdr:col>
      <xdr:colOff>114300</xdr:colOff>
      <xdr:row>83</xdr:row>
      <xdr:rowOff>149225</xdr:rowOff>
    </xdr:to>
    <xdr:sp macro="" textlink="">
      <xdr:nvSpPr>
        <xdr:cNvPr id="285" name="フローチャート: 判断 284"/>
        <xdr:cNvSpPr/>
      </xdr:nvSpPr>
      <xdr:spPr>
        <a:xfrm>
          <a:off x="4310380" y="142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36195</xdr:rowOff>
    </xdr:from>
    <xdr:to xmlns:xdr="http://schemas.openxmlformats.org/drawingml/2006/spreadsheetDrawing">
      <xdr:col>20</xdr:col>
      <xdr:colOff>38100</xdr:colOff>
      <xdr:row>83</xdr:row>
      <xdr:rowOff>137795</xdr:rowOff>
    </xdr:to>
    <xdr:sp macro="" textlink="">
      <xdr:nvSpPr>
        <xdr:cNvPr id="286" name="フローチャート: 判断 285"/>
        <xdr:cNvSpPr/>
      </xdr:nvSpPr>
      <xdr:spPr>
        <a:xfrm>
          <a:off x="3529330" y="1426654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137795</xdr:rowOff>
    </xdr:from>
    <xdr:to xmlns:xdr="http://schemas.openxmlformats.org/drawingml/2006/spreadsheetDrawing">
      <xdr:col>15</xdr:col>
      <xdr:colOff>101600</xdr:colOff>
      <xdr:row>83</xdr:row>
      <xdr:rowOff>67945</xdr:rowOff>
    </xdr:to>
    <xdr:sp macro="" textlink="">
      <xdr:nvSpPr>
        <xdr:cNvPr id="287" name="フローチャート: 判断 286"/>
        <xdr:cNvSpPr/>
      </xdr:nvSpPr>
      <xdr:spPr>
        <a:xfrm>
          <a:off x="268605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12065</xdr:rowOff>
    </xdr:from>
    <xdr:to xmlns:xdr="http://schemas.openxmlformats.org/drawingml/2006/spreadsheetDrawing">
      <xdr:col>10</xdr:col>
      <xdr:colOff>165100</xdr:colOff>
      <xdr:row>83</xdr:row>
      <xdr:rowOff>113665</xdr:rowOff>
    </xdr:to>
    <xdr:sp macro="" textlink="">
      <xdr:nvSpPr>
        <xdr:cNvPr id="288" name="フローチャート: 判断 287"/>
        <xdr:cNvSpPr/>
      </xdr:nvSpPr>
      <xdr:spPr>
        <a:xfrm>
          <a:off x="18542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27940</xdr:rowOff>
    </xdr:from>
    <xdr:to xmlns:xdr="http://schemas.openxmlformats.org/drawingml/2006/spreadsheetDrawing">
      <xdr:col>6</xdr:col>
      <xdr:colOff>38100</xdr:colOff>
      <xdr:row>83</xdr:row>
      <xdr:rowOff>129540</xdr:rowOff>
    </xdr:to>
    <xdr:sp macro="" textlink="">
      <xdr:nvSpPr>
        <xdr:cNvPr id="289" name="フローチャート: 判断 288"/>
        <xdr:cNvSpPr/>
      </xdr:nvSpPr>
      <xdr:spPr>
        <a:xfrm>
          <a:off x="1022350" y="142582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0" name="テキスト ボックス 289"/>
        <xdr:cNvSpPr txBox="1"/>
      </xdr:nvSpPr>
      <xdr:spPr>
        <a:xfrm>
          <a:off x="41821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1" name="テキスト ボックス 290"/>
        <xdr:cNvSpPr txBox="1"/>
      </xdr:nvSpPr>
      <xdr:spPr>
        <a:xfrm>
          <a:off x="340106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9080"/>
    <xdr:sp macro="" textlink="">
      <xdr:nvSpPr>
        <xdr:cNvPr id="292" name="テキスト ボックス 291"/>
        <xdr:cNvSpPr txBox="1"/>
      </xdr:nvSpPr>
      <xdr:spPr>
        <a:xfrm>
          <a:off x="255778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3" name="テキスト ボックス 292"/>
        <xdr:cNvSpPr txBox="1"/>
      </xdr:nvSpPr>
      <xdr:spPr>
        <a:xfrm>
          <a:off x="17259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4" name="テキスト ボックス 293"/>
        <xdr:cNvSpPr txBox="1"/>
      </xdr:nvSpPr>
      <xdr:spPr>
        <a:xfrm>
          <a:off x="8940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129540</xdr:rowOff>
    </xdr:from>
    <xdr:to xmlns:xdr="http://schemas.openxmlformats.org/drawingml/2006/spreadsheetDrawing">
      <xdr:col>24</xdr:col>
      <xdr:colOff>114300</xdr:colOff>
      <xdr:row>86</xdr:row>
      <xdr:rowOff>59690</xdr:rowOff>
    </xdr:to>
    <xdr:sp macro="" textlink="">
      <xdr:nvSpPr>
        <xdr:cNvPr id="295" name="楕円 294"/>
        <xdr:cNvSpPr/>
      </xdr:nvSpPr>
      <xdr:spPr>
        <a:xfrm>
          <a:off x="4310380" y="147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107950</xdr:rowOff>
    </xdr:from>
    <xdr:ext cx="404495" cy="259080"/>
    <xdr:sp macro="" textlink="">
      <xdr:nvSpPr>
        <xdr:cNvPr id="296" name="【公営住宅】&#10;有形固定資産減価償却率該当値テキスト"/>
        <xdr:cNvSpPr txBox="1"/>
      </xdr:nvSpPr>
      <xdr:spPr>
        <a:xfrm>
          <a:off x="4399280" y="14681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93345</xdr:rowOff>
    </xdr:from>
    <xdr:to xmlns:xdr="http://schemas.openxmlformats.org/drawingml/2006/spreadsheetDrawing">
      <xdr:col>20</xdr:col>
      <xdr:colOff>38100</xdr:colOff>
      <xdr:row>86</xdr:row>
      <xdr:rowOff>23495</xdr:rowOff>
    </xdr:to>
    <xdr:sp macro="" textlink="">
      <xdr:nvSpPr>
        <xdr:cNvPr id="297" name="楕円 296"/>
        <xdr:cNvSpPr/>
      </xdr:nvSpPr>
      <xdr:spPr>
        <a:xfrm>
          <a:off x="3529330" y="146665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144145</xdr:rowOff>
    </xdr:from>
    <xdr:to xmlns:xdr="http://schemas.openxmlformats.org/drawingml/2006/spreadsheetDrawing">
      <xdr:col>24</xdr:col>
      <xdr:colOff>63500</xdr:colOff>
      <xdr:row>86</xdr:row>
      <xdr:rowOff>8890</xdr:rowOff>
    </xdr:to>
    <xdr:cxnSp macro="">
      <xdr:nvCxnSpPr>
        <xdr:cNvPr id="298" name="直線コネクタ 297"/>
        <xdr:cNvCxnSpPr/>
      </xdr:nvCxnSpPr>
      <xdr:spPr>
        <a:xfrm>
          <a:off x="3580130" y="14717395"/>
          <a:ext cx="7810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57785</xdr:rowOff>
    </xdr:from>
    <xdr:to xmlns:xdr="http://schemas.openxmlformats.org/drawingml/2006/spreadsheetDrawing">
      <xdr:col>15</xdr:col>
      <xdr:colOff>101600</xdr:colOff>
      <xdr:row>85</xdr:row>
      <xdr:rowOff>159385</xdr:rowOff>
    </xdr:to>
    <xdr:sp macro="" textlink="">
      <xdr:nvSpPr>
        <xdr:cNvPr id="299" name="楕円 298"/>
        <xdr:cNvSpPr/>
      </xdr:nvSpPr>
      <xdr:spPr>
        <a:xfrm>
          <a:off x="2686050" y="146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109220</xdr:rowOff>
    </xdr:from>
    <xdr:to xmlns:xdr="http://schemas.openxmlformats.org/drawingml/2006/spreadsheetDrawing">
      <xdr:col>19</xdr:col>
      <xdr:colOff>177800</xdr:colOff>
      <xdr:row>85</xdr:row>
      <xdr:rowOff>144145</xdr:rowOff>
    </xdr:to>
    <xdr:cxnSp macro="">
      <xdr:nvCxnSpPr>
        <xdr:cNvPr id="300" name="直線コネクタ 299"/>
        <xdr:cNvCxnSpPr/>
      </xdr:nvCxnSpPr>
      <xdr:spPr>
        <a:xfrm>
          <a:off x="2736850" y="14682470"/>
          <a:ext cx="8432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21590</xdr:rowOff>
    </xdr:from>
    <xdr:to xmlns:xdr="http://schemas.openxmlformats.org/drawingml/2006/spreadsheetDrawing">
      <xdr:col>10</xdr:col>
      <xdr:colOff>165100</xdr:colOff>
      <xdr:row>85</xdr:row>
      <xdr:rowOff>123190</xdr:rowOff>
    </xdr:to>
    <xdr:sp macro="" textlink="">
      <xdr:nvSpPr>
        <xdr:cNvPr id="301" name="楕円 300"/>
        <xdr:cNvSpPr/>
      </xdr:nvSpPr>
      <xdr:spPr>
        <a:xfrm>
          <a:off x="18542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72390</xdr:rowOff>
    </xdr:from>
    <xdr:to xmlns:xdr="http://schemas.openxmlformats.org/drawingml/2006/spreadsheetDrawing">
      <xdr:col>15</xdr:col>
      <xdr:colOff>50800</xdr:colOff>
      <xdr:row>85</xdr:row>
      <xdr:rowOff>109220</xdr:rowOff>
    </xdr:to>
    <xdr:cxnSp macro="">
      <xdr:nvCxnSpPr>
        <xdr:cNvPr id="302" name="直線コネクタ 301"/>
        <xdr:cNvCxnSpPr/>
      </xdr:nvCxnSpPr>
      <xdr:spPr>
        <a:xfrm>
          <a:off x="1905000" y="14645640"/>
          <a:ext cx="8318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154940</xdr:rowOff>
    </xdr:from>
    <xdr:ext cx="404495" cy="258445"/>
    <xdr:sp macro="" textlink="">
      <xdr:nvSpPr>
        <xdr:cNvPr id="303" name="n_1aveValue【公営住宅】&#10;有形固定資産減価償却率"/>
        <xdr:cNvSpPr txBox="1"/>
      </xdr:nvSpPr>
      <xdr:spPr>
        <a:xfrm>
          <a:off x="3376295" y="14042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84455</xdr:rowOff>
    </xdr:from>
    <xdr:ext cx="404495" cy="259080"/>
    <xdr:sp macro="" textlink="">
      <xdr:nvSpPr>
        <xdr:cNvPr id="304" name="n_2aveValue【公営住宅】&#10;有形固定資産減価償却率"/>
        <xdr:cNvSpPr txBox="1"/>
      </xdr:nvSpPr>
      <xdr:spPr>
        <a:xfrm>
          <a:off x="2545715" y="13971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130175</xdr:rowOff>
    </xdr:from>
    <xdr:ext cx="404495" cy="259080"/>
    <xdr:sp macro="" textlink="">
      <xdr:nvSpPr>
        <xdr:cNvPr id="305" name="n_3aveValue【公営住宅】&#10;有形固定資産減価償却率"/>
        <xdr:cNvSpPr txBox="1"/>
      </xdr:nvSpPr>
      <xdr:spPr>
        <a:xfrm>
          <a:off x="1713865" y="14017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146050</xdr:rowOff>
    </xdr:from>
    <xdr:ext cx="405130" cy="258445"/>
    <xdr:sp macro="" textlink="">
      <xdr:nvSpPr>
        <xdr:cNvPr id="306" name="n_4aveValue【公営住宅】&#10;有形固定資産減価償却率"/>
        <xdr:cNvSpPr txBox="1"/>
      </xdr:nvSpPr>
      <xdr:spPr>
        <a:xfrm>
          <a:off x="882015" y="14033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14605</xdr:rowOff>
    </xdr:from>
    <xdr:ext cx="404495" cy="259080"/>
    <xdr:sp macro="" textlink="">
      <xdr:nvSpPr>
        <xdr:cNvPr id="307" name="n_1mainValue【公営住宅】&#10;有形固定資産減価償却率"/>
        <xdr:cNvSpPr txBox="1"/>
      </xdr:nvSpPr>
      <xdr:spPr>
        <a:xfrm>
          <a:off x="3376295" y="14759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150495</xdr:rowOff>
    </xdr:from>
    <xdr:ext cx="404495" cy="259080"/>
    <xdr:sp macro="" textlink="">
      <xdr:nvSpPr>
        <xdr:cNvPr id="308" name="n_2mainValue【公営住宅】&#10;有形固定資産減価償却率"/>
        <xdr:cNvSpPr txBox="1"/>
      </xdr:nvSpPr>
      <xdr:spPr>
        <a:xfrm>
          <a:off x="2545715" y="14723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114300</xdr:rowOff>
    </xdr:from>
    <xdr:ext cx="404495" cy="259080"/>
    <xdr:sp macro="" textlink="">
      <xdr:nvSpPr>
        <xdr:cNvPr id="309" name="n_3mainValue【公営住宅】&#10;有形固定資産減価償却率"/>
        <xdr:cNvSpPr txBox="1"/>
      </xdr:nvSpPr>
      <xdr:spPr>
        <a:xfrm>
          <a:off x="1713865" y="14687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0" name="正方形/長方形 309"/>
        <xdr:cNvSpPr/>
      </xdr:nvSpPr>
      <xdr:spPr>
        <a:xfrm>
          <a:off x="6215380" y="1181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1" name="正方形/長方形 310"/>
        <xdr:cNvSpPr/>
      </xdr:nvSpPr>
      <xdr:spPr>
        <a:xfrm>
          <a:off x="633095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2" name="正方形/長方形 311"/>
        <xdr:cNvSpPr/>
      </xdr:nvSpPr>
      <xdr:spPr>
        <a:xfrm>
          <a:off x="633095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3" name="正方形/長方形 312"/>
        <xdr:cNvSpPr/>
      </xdr:nvSpPr>
      <xdr:spPr>
        <a:xfrm>
          <a:off x="728980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4" name="正方形/長方形 313"/>
        <xdr:cNvSpPr/>
      </xdr:nvSpPr>
      <xdr:spPr>
        <a:xfrm>
          <a:off x="728980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5" name="正方形/長方形 314"/>
        <xdr:cNvSpPr/>
      </xdr:nvSpPr>
      <xdr:spPr>
        <a:xfrm>
          <a:off x="836422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6" name="正方形/長方形 315"/>
        <xdr:cNvSpPr/>
      </xdr:nvSpPr>
      <xdr:spPr>
        <a:xfrm>
          <a:off x="836422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7" name="正方形/長方形 316"/>
        <xdr:cNvSpPr/>
      </xdr:nvSpPr>
      <xdr:spPr>
        <a:xfrm>
          <a:off x="6215380" y="1295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885" cy="224790"/>
    <xdr:sp macro="" textlink="">
      <xdr:nvSpPr>
        <xdr:cNvPr id="318" name="テキスト ボックス 317"/>
        <xdr:cNvSpPr txBox="1"/>
      </xdr:nvSpPr>
      <xdr:spPr>
        <a:xfrm>
          <a:off x="617728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9" name="直線コネクタ 318"/>
        <xdr:cNvCxnSpPr/>
      </xdr:nvCxnSpPr>
      <xdr:spPr>
        <a:xfrm>
          <a:off x="6215380" y="15240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0" name="直線コネクタ 319"/>
        <xdr:cNvCxnSpPr/>
      </xdr:nvCxnSpPr>
      <xdr:spPr>
        <a:xfrm>
          <a:off x="6215380" y="147828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1" name="テキスト ボックス 320"/>
        <xdr:cNvSpPr txBox="1"/>
      </xdr:nvSpPr>
      <xdr:spPr>
        <a:xfrm>
          <a:off x="577088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2" name="直線コネクタ 321"/>
        <xdr:cNvCxnSpPr/>
      </xdr:nvCxnSpPr>
      <xdr:spPr>
        <a:xfrm>
          <a:off x="6215380" y="143256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323" name="テキスト ボックス 322"/>
        <xdr:cNvSpPr txBox="1"/>
      </xdr:nvSpPr>
      <xdr:spPr>
        <a:xfrm>
          <a:off x="577088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24" name="直線コネクタ 323"/>
        <xdr:cNvCxnSpPr/>
      </xdr:nvCxnSpPr>
      <xdr:spPr>
        <a:xfrm>
          <a:off x="6215380" y="138684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325" name="テキスト ボックス 324"/>
        <xdr:cNvSpPr txBox="1"/>
      </xdr:nvSpPr>
      <xdr:spPr>
        <a:xfrm>
          <a:off x="577088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26" name="直線コネクタ 325"/>
        <xdr:cNvCxnSpPr/>
      </xdr:nvCxnSpPr>
      <xdr:spPr>
        <a:xfrm>
          <a:off x="6215380" y="134112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327" name="テキスト ボックス 326"/>
        <xdr:cNvSpPr txBox="1"/>
      </xdr:nvSpPr>
      <xdr:spPr>
        <a:xfrm>
          <a:off x="577088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8" name="直線コネクタ 327"/>
        <xdr:cNvCxnSpPr/>
      </xdr:nvCxnSpPr>
      <xdr:spPr>
        <a:xfrm>
          <a:off x="6215380" y="12954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29" name="テキスト ボックス 328"/>
        <xdr:cNvSpPr txBox="1"/>
      </xdr:nvSpPr>
      <xdr:spPr>
        <a:xfrm>
          <a:off x="577088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公営住宅】&#10;一人当たり面積グラフ枠"/>
        <xdr:cNvSpPr/>
      </xdr:nvSpPr>
      <xdr:spPr>
        <a:xfrm>
          <a:off x="6215380" y="1295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78</xdr:row>
      <xdr:rowOff>168910</xdr:rowOff>
    </xdr:from>
    <xdr:to xmlns:xdr="http://schemas.openxmlformats.org/drawingml/2006/spreadsheetDrawing">
      <xdr:col>54</xdr:col>
      <xdr:colOff>179070</xdr:colOff>
      <xdr:row>86</xdr:row>
      <xdr:rowOff>34925</xdr:rowOff>
    </xdr:to>
    <xdr:cxnSp macro="">
      <xdr:nvCxnSpPr>
        <xdr:cNvPr id="331" name="直線コネクタ 330"/>
        <xdr:cNvCxnSpPr/>
      </xdr:nvCxnSpPr>
      <xdr:spPr>
        <a:xfrm flipV="1">
          <a:off x="9848850" y="13542010"/>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900" cy="259080"/>
    <xdr:sp macro="" textlink="">
      <xdr:nvSpPr>
        <xdr:cNvPr id="332" name="【公営住宅】&#10;一人当たり面積最小値テキスト"/>
        <xdr:cNvSpPr txBox="1"/>
      </xdr:nvSpPr>
      <xdr:spPr>
        <a:xfrm>
          <a:off x="988695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34925</xdr:rowOff>
    </xdr:from>
    <xdr:to xmlns:xdr="http://schemas.openxmlformats.org/drawingml/2006/spreadsheetDrawing">
      <xdr:col>55</xdr:col>
      <xdr:colOff>88900</xdr:colOff>
      <xdr:row>86</xdr:row>
      <xdr:rowOff>34925</xdr:rowOff>
    </xdr:to>
    <xdr:cxnSp macro="">
      <xdr:nvCxnSpPr>
        <xdr:cNvPr id="333" name="直線コネクタ 332"/>
        <xdr:cNvCxnSpPr/>
      </xdr:nvCxnSpPr>
      <xdr:spPr>
        <a:xfrm>
          <a:off x="9771380" y="147796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115570</xdr:rowOff>
    </xdr:from>
    <xdr:ext cx="469900" cy="259080"/>
    <xdr:sp macro="" textlink="">
      <xdr:nvSpPr>
        <xdr:cNvPr id="334" name="【公営住宅】&#10;一人当たり面積最大値テキスト"/>
        <xdr:cNvSpPr txBox="1"/>
      </xdr:nvSpPr>
      <xdr:spPr>
        <a:xfrm>
          <a:off x="9886950" y="1331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168910</xdr:rowOff>
    </xdr:from>
    <xdr:to xmlns:xdr="http://schemas.openxmlformats.org/drawingml/2006/spreadsheetDrawing">
      <xdr:col>55</xdr:col>
      <xdr:colOff>88900</xdr:colOff>
      <xdr:row>78</xdr:row>
      <xdr:rowOff>168910</xdr:rowOff>
    </xdr:to>
    <xdr:cxnSp macro="">
      <xdr:nvCxnSpPr>
        <xdr:cNvPr id="335" name="直線コネクタ 334"/>
        <xdr:cNvCxnSpPr/>
      </xdr:nvCxnSpPr>
      <xdr:spPr>
        <a:xfrm>
          <a:off x="9771380" y="135420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38100</xdr:rowOff>
    </xdr:from>
    <xdr:ext cx="469900" cy="259080"/>
    <xdr:sp macro="" textlink="">
      <xdr:nvSpPr>
        <xdr:cNvPr id="336" name="【公営住宅】&#10;一人当たり面積平均値テキスト"/>
        <xdr:cNvSpPr txBox="1"/>
      </xdr:nvSpPr>
      <xdr:spPr>
        <a:xfrm>
          <a:off x="9886950" y="14439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15240</xdr:rowOff>
    </xdr:from>
    <xdr:to xmlns:xdr="http://schemas.openxmlformats.org/drawingml/2006/spreadsheetDrawing">
      <xdr:col>55</xdr:col>
      <xdr:colOff>50800</xdr:colOff>
      <xdr:row>85</xdr:row>
      <xdr:rowOff>116840</xdr:rowOff>
    </xdr:to>
    <xdr:sp macro="" textlink="">
      <xdr:nvSpPr>
        <xdr:cNvPr id="337" name="フローチャート: 判断 336"/>
        <xdr:cNvSpPr/>
      </xdr:nvSpPr>
      <xdr:spPr>
        <a:xfrm>
          <a:off x="9809480" y="145884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20955</xdr:rowOff>
    </xdr:from>
    <xdr:to xmlns:xdr="http://schemas.openxmlformats.org/drawingml/2006/spreadsheetDrawing">
      <xdr:col>50</xdr:col>
      <xdr:colOff>165100</xdr:colOff>
      <xdr:row>85</xdr:row>
      <xdr:rowOff>122555</xdr:rowOff>
    </xdr:to>
    <xdr:sp macro="" textlink="">
      <xdr:nvSpPr>
        <xdr:cNvPr id="338" name="フローチャート: 判断 337"/>
        <xdr:cNvSpPr/>
      </xdr:nvSpPr>
      <xdr:spPr>
        <a:xfrm>
          <a:off x="9017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34925</xdr:rowOff>
    </xdr:from>
    <xdr:to xmlns:xdr="http://schemas.openxmlformats.org/drawingml/2006/spreadsheetDrawing">
      <xdr:col>46</xdr:col>
      <xdr:colOff>38100</xdr:colOff>
      <xdr:row>85</xdr:row>
      <xdr:rowOff>136525</xdr:rowOff>
    </xdr:to>
    <xdr:sp macro="" textlink="">
      <xdr:nvSpPr>
        <xdr:cNvPr id="339" name="フローチャート: 判断 338"/>
        <xdr:cNvSpPr/>
      </xdr:nvSpPr>
      <xdr:spPr>
        <a:xfrm>
          <a:off x="8185150" y="146081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17780</xdr:rowOff>
    </xdr:from>
    <xdr:to xmlns:xdr="http://schemas.openxmlformats.org/drawingml/2006/spreadsheetDrawing">
      <xdr:col>41</xdr:col>
      <xdr:colOff>101600</xdr:colOff>
      <xdr:row>85</xdr:row>
      <xdr:rowOff>119380</xdr:rowOff>
    </xdr:to>
    <xdr:sp macro="" textlink="">
      <xdr:nvSpPr>
        <xdr:cNvPr id="340" name="フローチャート: 判断 339"/>
        <xdr:cNvSpPr/>
      </xdr:nvSpPr>
      <xdr:spPr>
        <a:xfrm>
          <a:off x="734187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35560</xdr:rowOff>
    </xdr:from>
    <xdr:to xmlns:xdr="http://schemas.openxmlformats.org/drawingml/2006/spreadsheetDrawing">
      <xdr:col>36</xdr:col>
      <xdr:colOff>165100</xdr:colOff>
      <xdr:row>85</xdr:row>
      <xdr:rowOff>137160</xdr:rowOff>
    </xdr:to>
    <xdr:sp macro="" textlink="">
      <xdr:nvSpPr>
        <xdr:cNvPr id="341" name="フローチャート: 判断 340"/>
        <xdr:cNvSpPr/>
      </xdr:nvSpPr>
      <xdr:spPr>
        <a:xfrm>
          <a:off x="651002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2" name="テキスト ボックス 341"/>
        <xdr:cNvSpPr txBox="1"/>
      </xdr:nvSpPr>
      <xdr:spPr>
        <a:xfrm>
          <a:off x="96697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3" name="テキスト ボックス 342"/>
        <xdr:cNvSpPr txBox="1"/>
      </xdr:nvSpPr>
      <xdr:spPr>
        <a:xfrm>
          <a:off x="88887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4" name="テキスト ボックス 343"/>
        <xdr:cNvSpPr txBox="1"/>
      </xdr:nvSpPr>
      <xdr:spPr>
        <a:xfrm>
          <a:off x="80568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9080"/>
    <xdr:sp macro="" textlink="">
      <xdr:nvSpPr>
        <xdr:cNvPr id="345" name="テキスト ボックス 344"/>
        <xdr:cNvSpPr txBox="1"/>
      </xdr:nvSpPr>
      <xdr:spPr>
        <a:xfrm>
          <a:off x="72136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6" name="テキスト ボックス 345"/>
        <xdr:cNvSpPr txBox="1"/>
      </xdr:nvSpPr>
      <xdr:spPr>
        <a:xfrm>
          <a:off x="6381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151765</xdr:rowOff>
    </xdr:from>
    <xdr:to xmlns:xdr="http://schemas.openxmlformats.org/drawingml/2006/spreadsheetDrawing">
      <xdr:col>55</xdr:col>
      <xdr:colOff>50800</xdr:colOff>
      <xdr:row>86</xdr:row>
      <xdr:rowOff>81915</xdr:rowOff>
    </xdr:to>
    <xdr:sp macro="" textlink="">
      <xdr:nvSpPr>
        <xdr:cNvPr id="347" name="楕円 346"/>
        <xdr:cNvSpPr/>
      </xdr:nvSpPr>
      <xdr:spPr>
        <a:xfrm>
          <a:off x="9809480" y="147250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66675</xdr:rowOff>
    </xdr:from>
    <xdr:ext cx="469900" cy="258445"/>
    <xdr:sp macro="" textlink="">
      <xdr:nvSpPr>
        <xdr:cNvPr id="348" name="【公営住宅】&#10;一人当たり面積該当値テキスト"/>
        <xdr:cNvSpPr txBox="1"/>
      </xdr:nvSpPr>
      <xdr:spPr>
        <a:xfrm>
          <a:off x="9886950" y="14639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151765</xdr:rowOff>
    </xdr:from>
    <xdr:to xmlns:xdr="http://schemas.openxmlformats.org/drawingml/2006/spreadsheetDrawing">
      <xdr:col>50</xdr:col>
      <xdr:colOff>165100</xdr:colOff>
      <xdr:row>86</xdr:row>
      <xdr:rowOff>81915</xdr:rowOff>
    </xdr:to>
    <xdr:sp macro="" textlink="">
      <xdr:nvSpPr>
        <xdr:cNvPr id="349" name="楕円 348"/>
        <xdr:cNvSpPr/>
      </xdr:nvSpPr>
      <xdr:spPr>
        <a:xfrm>
          <a:off x="9017000" y="147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31115</xdr:rowOff>
    </xdr:from>
    <xdr:to xmlns:xdr="http://schemas.openxmlformats.org/drawingml/2006/spreadsheetDrawing">
      <xdr:col>55</xdr:col>
      <xdr:colOff>0</xdr:colOff>
      <xdr:row>86</xdr:row>
      <xdr:rowOff>31115</xdr:rowOff>
    </xdr:to>
    <xdr:cxnSp macro="">
      <xdr:nvCxnSpPr>
        <xdr:cNvPr id="350" name="直線コネクタ 349"/>
        <xdr:cNvCxnSpPr/>
      </xdr:nvCxnSpPr>
      <xdr:spPr>
        <a:xfrm>
          <a:off x="9067800" y="14775815"/>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151765</xdr:rowOff>
    </xdr:from>
    <xdr:to xmlns:xdr="http://schemas.openxmlformats.org/drawingml/2006/spreadsheetDrawing">
      <xdr:col>46</xdr:col>
      <xdr:colOff>38100</xdr:colOff>
      <xdr:row>86</xdr:row>
      <xdr:rowOff>81915</xdr:rowOff>
    </xdr:to>
    <xdr:sp macro="" textlink="">
      <xdr:nvSpPr>
        <xdr:cNvPr id="351" name="楕円 350"/>
        <xdr:cNvSpPr/>
      </xdr:nvSpPr>
      <xdr:spPr>
        <a:xfrm>
          <a:off x="8185150" y="147250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31115</xdr:rowOff>
    </xdr:from>
    <xdr:to xmlns:xdr="http://schemas.openxmlformats.org/drawingml/2006/spreadsheetDrawing">
      <xdr:col>50</xdr:col>
      <xdr:colOff>114300</xdr:colOff>
      <xdr:row>86</xdr:row>
      <xdr:rowOff>31115</xdr:rowOff>
    </xdr:to>
    <xdr:cxnSp macro="">
      <xdr:nvCxnSpPr>
        <xdr:cNvPr id="352" name="直線コネクタ 351"/>
        <xdr:cNvCxnSpPr/>
      </xdr:nvCxnSpPr>
      <xdr:spPr>
        <a:xfrm>
          <a:off x="8235950" y="1477581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151765</xdr:rowOff>
    </xdr:from>
    <xdr:to xmlns:xdr="http://schemas.openxmlformats.org/drawingml/2006/spreadsheetDrawing">
      <xdr:col>41</xdr:col>
      <xdr:colOff>101600</xdr:colOff>
      <xdr:row>86</xdr:row>
      <xdr:rowOff>81915</xdr:rowOff>
    </xdr:to>
    <xdr:sp macro="" textlink="">
      <xdr:nvSpPr>
        <xdr:cNvPr id="353" name="楕円 352"/>
        <xdr:cNvSpPr/>
      </xdr:nvSpPr>
      <xdr:spPr>
        <a:xfrm>
          <a:off x="7341870" y="147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31115</xdr:rowOff>
    </xdr:from>
    <xdr:to xmlns:xdr="http://schemas.openxmlformats.org/drawingml/2006/spreadsheetDrawing">
      <xdr:col>45</xdr:col>
      <xdr:colOff>177800</xdr:colOff>
      <xdr:row>86</xdr:row>
      <xdr:rowOff>31115</xdr:rowOff>
    </xdr:to>
    <xdr:cxnSp macro="">
      <xdr:nvCxnSpPr>
        <xdr:cNvPr id="354" name="直線コネクタ 353"/>
        <xdr:cNvCxnSpPr/>
      </xdr:nvCxnSpPr>
      <xdr:spPr>
        <a:xfrm>
          <a:off x="7392670" y="1477581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139065</xdr:rowOff>
    </xdr:from>
    <xdr:ext cx="469265" cy="259080"/>
    <xdr:sp macro="" textlink="">
      <xdr:nvSpPr>
        <xdr:cNvPr id="355" name="n_1aveValue【公営住宅】&#10;一人当たり面積"/>
        <xdr:cNvSpPr txBox="1"/>
      </xdr:nvSpPr>
      <xdr:spPr>
        <a:xfrm>
          <a:off x="8831580" y="14369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153035</xdr:rowOff>
    </xdr:from>
    <xdr:ext cx="469900" cy="259080"/>
    <xdr:sp macro="" textlink="">
      <xdr:nvSpPr>
        <xdr:cNvPr id="356" name="n_2aveValue【公営住宅】&#10;一人当たり面積"/>
        <xdr:cNvSpPr txBox="1"/>
      </xdr:nvSpPr>
      <xdr:spPr>
        <a:xfrm>
          <a:off x="8012430" y="1438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135890</xdr:rowOff>
    </xdr:from>
    <xdr:ext cx="469265" cy="259080"/>
    <xdr:sp macro="" textlink="">
      <xdr:nvSpPr>
        <xdr:cNvPr id="357" name="n_3aveValue【公営住宅】&#10;一人当たり面積"/>
        <xdr:cNvSpPr txBox="1"/>
      </xdr:nvSpPr>
      <xdr:spPr>
        <a:xfrm>
          <a:off x="7169150" y="1436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153670</xdr:rowOff>
    </xdr:from>
    <xdr:ext cx="469265" cy="259080"/>
    <xdr:sp macro="" textlink="">
      <xdr:nvSpPr>
        <xdr:cNvPr id="358" name="n_4aveValue【公営住宅】&#10;一人当たり面積"/>
        <xdr:cNvSpPr txBox="1"/>
      </xdr:nvSpPr>
      <xdr:spPr>
        <a:xfrm>
          <a:off x="6337300" y="1438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73025</xdr:rowOff>
    </xdr:from>
    <xdr:ext cx="469265" cy="259080"/>
    <xdr:sp macro="" textlink="">
      <xdr:nvSpPr>
        <xdr:cNvPr id="359" name="n_1mainValue【公営住宅】&#10;一人当たり面積"/>
        <xdr:cNvSpPr txBox="1"/>
      </xdr:nvSpPr>
      <xdr:spPr>
        <a:xfrm>
          <a:off x="8831580" y="14817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73025</xdr:rowOff>
    </xdr:from>
    <xdr:ext cx="469900" cy="259080"/>
    <xdr:sp macro="" textlink="">
      <xdr:nvSpPr>
        <xdr:cNvPr id="360" name="n_2mainValue【公営住宅】&#10;一人当たり面積"/>
        <xdr:cNvSpPr txBox="1"/>
      </xdr:nvSpPr>
      <xdr:spPr>
        <a:xfrm>
          <a:off x="8012430" y="14817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73025</xdr:rowOff>
    </xdr:from>
    <xdr:ext cx="469265" cy="259080"/>
    <xdr:sp macro="" textlink="">
      <xdr:nvSpPr>
        <xdr:cNvPr id="361" name="n_3mainValue【公営住宅】&#10;一人当たり面積"/>
        <xdr:cNvSpPr txBox="1"/>
      </xdr:nvSpPr>
      <xdr:spPr>
        <a:xfrm>
          <a:off x="7169150" y="14817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2" name="正方形/長方形 361"/>
        <xdr:cNvSpPr/>
      </xdr:nvSpPr>
      <xdr:spPr>
        <a:xfrm>
          <a:off x="716280" y="1562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3" name="正方形/長方形 362"/>
        <xdr:cNvSpPr/>
      </xdr:nvSpPr>
      <xdr:spPr>
        <a:xfrm>
          <a:off x="84328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4" name="正方形/長方形 363"/>
        <xdr:cNvSpPr/>
      </xdr:nvSpPr>
      <xdr:spPr>
        <a:xfrm>
          <a:off x="84328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5" name="正方形/長方形 364"/>
        <xdr:cNvSpPr/>
      </xdr:nvSpPr>
      <xdr:spPr>
        <a:xfrm>
          <a:off x="179070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6" name="正方形/長方形 365"/>
        <xdr:cNvSpPr/>
      </xdr:nvSpPr>
      <xdr:spPr>
        <a:xfrm>
          <a:off x="179070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7" name="正方形/長方形 366"/>
        <xdr:cNvSpPr/>
      </xdr:nvSpPr>
      <xdr:spPr>
        <a:xfrm>
          <a:off x="286512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8" name="正方形/長方形 367"/>
        <xdr:cNvSpPr/>
      </xdr:nvSpPr>
      <xdr:spPr>
        <a:xfrm>
          <a:off x="286512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9" name="正方形/長方形 368"/>
        <xdr:cNvSpPr/>
      </xdr:nvSpPr>
      <xdr:spPr>
        <a:xfrm>
          <a:off x="716280" y="16764000"/>
          <a:ext cx="44500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0" name="正方形/長方形 369"/>
        <xdr:cNvSpPr/>
      </xdr:nvSpPr>
      <xdr:spPr>
        <a:xfrm>
          <a:off x="6215380" y="1562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1" name="正方形/長方形 370"/>
        <xdr:cNvSpPr/>
      </xdr:nvSpPr>
      <xdr:spPr>
        <a:xfrm>
          <a:off x="633095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2" name="正方形/長方形 371"/>
        <xdr:cNvSpPr/>
      </xdr:nvSpPr>
      <xdr:spPr>
        <a:xfrm>
          <a:off x="633095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3" name="正方形/長方形 372"/>
        <xdr:cNvSpPr/>
      </xdr:nvSpPr>
      <xdr:spPr>
        <a:xfrm>
          <a:off x="728980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4" name="正方形/長方形 373"/>
        <xdr:cNvSpPr/>
      </xdr:nvSpPr>
      <xdr:spPr>
        <a:xfrm>
          <a:off x="728980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5" name="正方形/長方形 374"/>
        <xdr:cNvSpPr/>
      </xdr:nvSpPr>
      <xdr:spPr>
        <a:xfrm>
          <a:off x="836422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6" name="正方形/長方形 375"/>
        <xdr:cNvSpPr/>
      </xdr:nvSpPr>
      <xdr:spPr>
        <a:xfrm>
          <a:off x="836422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7" name="正方形/長方形 376"/>
        <xdr:cNvSpPr/>
      </xdr:nvSpPr>
      <xdr:spPr>
        <a:xfrm>
          <a:off x="6215380" y="16764000"/>
          <a:ext cx="44386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8" name="正方形/長方形 377"/>
        <xdr:cNvSpPr/>
      </xdr:nvSpPr>
      <xdr:spPr>
        <a:xfrm>
          <a:off x="11703050" y="419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9" name="正方形/長方形 378"/>
        <xdr:cNvSpPr/>
      </xdr:nvSpPr>
      <xdr:spPr>
        <a:xfrm>
          <a:off x="1181862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0" name="正方形/長方形 379"/>
        <xdr:cNvSpPr/>
      </xdr:nvSpPr>
      <xdr:spPr>
        <a:xfrm>
          <a:off x="1181862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1" name="正方形/長方形 380"/>
        <xdr:cNvSpPr/>
      </xdr:nvSpPr>
      <xdr:spPr>
        <a:xfrm>
          <a:off x="1277747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2" name="正方形/長方形 381"/>
        <xdr:cNvSpPr/>
      </xdr:nvSpPr>
      <xdr:spPr>
        <a:xfrm>
          <a:off x="1277747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3" name="正方形/長方形 382"/>
        <xdr:cNvSpPr/>
      </xdr:nvSpPr>
      <xdr:spPr>
        <a:xfrm>
          <a:off x="1385189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4" name="正方形/長方形 383"/>
        <xdr:cNvSpPr/>
      </xdr:nvSpPr>
      <xdr:spPr>
        <a:xfrm>
          <a:off x="1385189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5" name="正方形/長方形 384"/>
        <xdr:cNvSpPr/>
      </xdr:nvSpPr>
      <xdr:spPr>
        <a:xfrm>
          <a:off x="11703050" y="533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86" name="テキスト ボックス 385"/>
        <xdr:cNvSpPr txBox="1"/>
      </xdr:nvSpPr>
      <xdr:spPr>
        <a:xfrm>
          <a:off x="1166495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7" name="直線コネクタ 386"/>
        <xdr:cNvCxnSpPr/>
      </xdr:nvCxnSpPr>
      <xdr:spPr>
        <a:xfrm>
          <a:off x="11703050" y="762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7360" cy="259080"/>
    <xdr:sp macro="" textlink="">
      <xdr:nvSpPr>
        <xdr:cNvPr id="388" name="テキスト ボックス 387"/>
        <xdr:cNvSpPr txBox="1"/>
      </xdr:nvSpPr>
      <xdr:spPr>
        <a:xfrm>
          <a:off x="1126998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89" name="直線コネクタ 388"/>
        <xdr:cNvCxnSpPr/>
      </xdr:nvCxnSpPr>
      <xdr:spPr>
        <a:xfrm>
          <a:off x="11703050" y="729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7360" cy="258445"/>
    <xdr:sp macro="" textlink="">
      <xdr:nvSpPr>
        <xdr:cNvPr id="390" name="テキスト ボックス 389"/>
        <xdr:cNvSpPr txBox="1"/>
      </xdr:nvSpPr>
      <xdr:spPr>
        <a:xfrm>
          <a:off x="11269980" y="715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91" name="直線コネクタ 390"/>
        <xdr:cNvCxnSpPr/>
      </xdr:nvCxnSpPr>
      <xdr:spPr>
        <a:xfrm>
          <a:off x="11703050" y="696722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92" name="テキスト ボックス 391"/>
        <xdr:cNvSpPr txBox="1"/>
      </xdr:nvSpPr>
      <xdr:spPr>
        <a:xfrm>
          <a:off x="1132268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93" name="直線コネクタ 392"/>
        <xdr:cNvCxnSpPr/>
      </xdr:nvCxnSpPr>
      <xdr:spPr>
        <a:xfrm>
          <a:off x="11703050" y="664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94" name="テキスト ボックス 393"/>
        <xdr:cNvSpPr txBox="1"/>
      </xdr:nvSpPr>
      <xdr:spPr>
        <a:xfrm>
          <a:off x="1132268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95" name="直線コネクタ 394"/>
        <xdr:cNvCxnSpPr/>
      </xdr:nvCxnSpPr>
      <xdr:spPr>
        <a:xfrm>
          <a:off x="11703050" y="631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96" name="テキスト ボックス 395"/>
        <xdr:cNvSpPr txBox="1"/>
      </xdr:nvSpPr>
      <xdr:spPr>
        <a:xfrm>
          <a:off x="1132268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97" name="直線コネクタ 396"/>
        <xdr:cNvCxnSpPr/>
      </xdr:nvCxnSpPr>
      <xdr:spPr>
        <a:xfrm>
          <a:off x="11703050" y="5987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98" name="テキスト ボックス 397"/>
        <xdr:cNvSpPr txBox="1"/>
      </xdr:nvSpPr>
      <xdr:spPr>
        <a:xfrm>
          <a:off x="1132268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99" name="直線コネクタ 398"/>
        <xdr:cNvCxnSpPr/>
      </xdr:nvCxnSpPr>
      <xdr:spPr>
        <a:xfrm>
          <a:off x="11703050" y="566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00" name="テキスト ボックス 399"/>
        <xdr:cNvSpPr txBox="1"/>
      </xdr:nvSpPr>
      <xdr:spPr>
        <a:xfrm>
          <a:off x="1138682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1" name="直線コネクタ 400"/>
        <xdr:cNvCxnSpPr/>
      </xdr:nvCxnSpPr>
      <xdr:spPr>
        <a:xfrm>
          <a:off x="11703050" y="533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2" name="【認定こども園・幼稚園・保育所】&#10;有形固定資産減価償却率グラフ枠"/>
        <xdr:cNvSpPr/>
      </xdr:nvSpPr>
      <xdr:spPr>
        <a:xfrm>
          <a:off x="11703050" y="533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52070</xdr:rowOff>
    </xdr:from>
    <xdr:to xmlns:xdr="http://schemas.openxmlformats.org/drawingml/2006/spreadsheetDrawing">
      <xdr:col>85</xdr:col>
      <xdr:colOff>126365</xdr:colOff>
      <xdr:row>42</xdr:row>
      <xdr:rowOff>92710</xdr:rowOff>
    </xdr:to>
    <xdr:cxnSp macro="">
      <xdr:nvCxnSpPr>
        <xdr:cNvPr id="403" name="直線コネクタ 402"/>
        <xdr:cNvCxnSpPr/>
      </xdr:nvCxnSpPr>
      <xdr:spPr>
        <a:xfrm flipV="1">
          <a:off x="15347315" y="588137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9080"/>
    <xdr:sp macro="" textlink="">
      <xdr:nvSpPr>
        <xdr:cNvPr id="404" name="【認定こども園・幼稚園・保育所】&#10;有形固定資産減価償却率最小値テキスト"/>
        <xdr:cNvSpPr txBox="1"/>
      </xdr:nvSpPr>
      <xdr:spPr>
        <a:xfrm>
          <a:off x="15386050" y="7297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05" name="直線コネクタ 404"/>
        <xdr:cNvCxnSpPr/>
      </xdr:nvCxnSpPr>
      <xdr:spPr>
        <a:xfrm>
          <a:off x="15259050" y="72936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169545</xdr:rowOff>
    </xdr:from>
    <xdr:ext cx="404495" cy="258445"/>
    <xdr:sp macro="" textlink="">
      <xdr:nvSpPr>
        <xdr:cNvPr id="406" name="【認定こども園・幼稚園・保育所】&#10;有形固定資産減価償却率最大値テキスト"/>
        <xdr:cNvSpPr txBox="1"/>
      </xdr:nvSpPr>
      <xdr:spPr>
        <a:xfrm>
          <a:off x="15386050" y="5655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52070</xdr:rowOff>
    </xdr:from>
    <xdr:to xmlns:xdr="http://schemas.openxmlformats.org/drawingml/2006/spreadsheetDrawing">
      <xdr:col>86</xdr:col>
      <xdr:colOff>25400</xdr:colOff>
      <xdr:row>34</xdr:row>
      <xdr:rowOff>52070</xdr:rowOff>
    </xdr:to>
    <xdr:cxnSp macro="">
      <xdr:nvCxnSpPr>
        <xdr:cNvPr id="407" name="直線コネクタ 406"/>
        <xdr:cNvCxnSpPr/>
      </xdr:nvCxnSpPr>
      <xdr:spPr>
        <a:xfrm>
          <a:off x="15259050" y="58813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141605</xdr:rowOff>
    </xdr:from>
    <xdr:ext cx="404495" cy="259080"/>
    <xdr:sp macro="" textlink="">
      <xdr:nvSpPr>
        <xdr:cNvPr id="408" name="【認定こども園・幼稚園・保育所】&#10;有形固定資産減価償却率平均値テキスト"/>
        <xdr:cNvSpPr txBox="1"/>
      </xdr:nvSpPr>
      <xdr:spPr>
        <a:xfrm>
          <a:off x="15386050" y="631380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118745</xdr:rowOff>
    </xdr:from>
    <xdr:to xmlns:xdr="http://schemas.openxmlformats.org/drawingml/2006/spreadsheetDrawing">
      <xdr:col>85</xdr:col>
      <xdr:colOff>177800</xdr:colOff>
      <xdr:row>38</xdr:row>
      <xdr:rowOff>48895</xdr:rowOff>
    </xdr:to>
    <xdr:sp macro="" textlink="">
      <xdr:nvSpPr>
        <xdr:cNvPr id="409" name="フローチャート: 判断 408"/>
        <xdr:cNvSpPr/>
      </xdr:nvSpPr>
      <xdr:spPr>
        <a:xfrm>
          <a:off x="1529715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156210</xdr:rowOff>
    </xdr:from>
    <xdr:to xmlns:xdr="http://schemas.openxmlformats.org/drawingml/2006/spreadsheetDrawing">
      <xdr:col>81</xdr:col>
      <xdr:colOff>101600</xdr:colOff>
      <xdr:row>38</xdr:row>
      <xdr:rowOff>86360</xdr:rowOff>
    </xdr:to>
    <xdr:sp macro="" textlink="">
      <xdr:nvSpPr>
        <xdr:cNvPr id="410" name="フローチャート: 判断 409"/>
        <xdr:cNvSpPr/>
      </xdr:nvSpPr>
      <xdr:spPr>
        <a:xfrm>
          <a:off x="1450467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154940</xdr:rowOff>
    </xdr:from>
    <xdr:to xmlns:xdr="http://schemas.openxmlformats.org/drawingml/2006/spreadsheetDrawing">
      <xdr:col>76</xdr:col>
      <xdr:colOff>165100</xdr:colOff>
      <xdr:row>38</xdr:row>
      <xdr:rowOff>84455</xdr:rowOff>
    </xdr:to>
    <xdr:sp macro="" textlink="">
      <xdr:nvSpPr>
        <xdr:cNvPr id="411" name="フローチャート: 判断 410"/>
        <xdr:cNvSpPr/>
      </xdr:nvSpPr>
      <xdr:spPr>
        <a:xfrm>
          <a:off x="1367282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17780</xdr:rowOff>
    </xdr:from>
    <xdr:to xmlns:xdr="http://schemas.openxmlformats.org/drawingml/2006/spreadsheetDrawing">
      <xdr:col>72</xdr:col>
      <xdr:colOff>38100</xdr:colOff>
      <xdr:row>38</xdr:row>
      <xdr:rowOff>118745</xdr:rowOff>
    </xdr:to>
    <xdr:sp macro="" textlink="">
      <xdr:nvSpPr>
        <xdr:cNvPr id="412" name="フローチャート: 判断 411"/>
        <xdr:cNvSpPr/>
      </xdr:nvSpPr>
      <xdr:spPr>
        <a:xfrm>
          <a:off x="12840970" y="653288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413" name="フローチャート: 判断 412"/>
        <xdr:cNvSpPr/>
      </xdr:nvSpPr>
      <xdr:spPr>
        <a:xfrm>
          <a:off x="1199769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4" name="テキスト ボックス 413"/>
        <xdr:cNvSpPr txBox="1"/>
      </xdr:nvSpPr>
      <xdr:spPr>
        <a:xfrm>
          <a:off x="151688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9080"/>
    <xdr:sp macro="" textlink="">
      <xdr:nvSpPr>
        <xdr:cNvPr id="415" name="テキスト ボックス 414"/>
        <xdr:cNvSpPr txBox="1"/>
      </xdr:nvSpPr>
      <xdr:spPr>
        <a:xfrm>
          <a:off x="143764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6" name="テキスト ボックス 415"/>
        <xdr:cNvSpPr txBox="1"/>
      </xdr:nvSpPr>
      <xdr:spPr>
        <a:xfrm>
          <a:off x="135445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7" name="テキスト ボックス 416"/>
        <xdr:cNvSpPr txBox="1"/>
      </xdr:nvSpPr>
      <xdr:spPr>
        <a:xfrm>
          <a:off x="127127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9080"/>
    <xdr:sp macro="" textlink="">
      <xdr:nvSpPr>
        <xdr:cNvPr id="418" name="テキスト ボックス 417"/>
        <xdr:cNvSpPr txBox="1"/>
      </xdr:nvSpPr>
      <xdr:spPr>
        <a:xfrm>
          <a:off x="1186942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132080</xdr:rowOff>
    </xdr:from>
    <xdr:to xmlns:xdr="http://schemas.openxmlformats.org/drawingml/2006/spreadsheetDrawing">
      <xdr:col>85</xdr:col>
      <xdr:colOff>177800</xdr:colOff>
      <xdr:row>38</xdr:row>
      <xdr:rowOff>61595</xdr:rowOff>
    </xdr:to>
    <xdr:sp macro="" textlink="">
      <xdr:nvSpPr>
        <xdr:cNvPr id="419" name="楕円 418"/>
        <xdr:cNvSpPr/>
      </xdr:nvSpPr>
      <xdr:spPr>
        <a:xfrm>
          <a:off x="1529715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109855</xdr:rowOff>
    </xdr:from>
    <xdr:ext cx="404495" cy="258445"/>
    <xdr:sp macro="" textlink="">
      <xdr:nvSpPr>
        <xdr:cNvPr id="420" name="【認定こども園・幼稚園・保育所】&#10;有形固定資産減価償却率該当値テキスト"/>
        <xdr:cNvSpPr txBox="1"/>
      </xdr:nvSpPr>
      <xdr:spPr>
        <a:xfrm>
          <a:off x="15386050" y="6453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86360</xdr:rowOff>
    </xdr:from>
    <xdr:to xmlns:xdr="http://schemas.openxmlformats.org/drawingml/2006/spreadsheetDrawing">
      <xdr:col>81</xdr:col>
      <xdr:colOff>101600</xdr:colOff>
      <xdr:row>38</xdr:row>
      <xdr:rowOff>15875</xdr:rowOff>
    </xdr:to>
    <xdr:sp macro="" textlink="">
      <xdr:nvSpPr>
        <xdr:cNvPr id="421" name="楕円 420"/>
        <xdr:cNvSpPr/>
      </xdr:nvSpPr>
      <xdr:spPr>
        <a:xfrm>
          <a:off x="1450467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136525</xdr:rowOff>
    </xdr:from>
    <xdr:to xmlns:xdr="http://schemas.openxmlformats.org/drawingml/2006/spreadsheetDrawing">
      <xdr:col>85</xdr:col>
      <xdr:colOff>127000</xdr:colOff>
      <xdr:row>38</xdr:row>
      <xdr:rowOff>10795</xdr:rowOff>
    </xdr:to>
    <xdr:cxnSp macro="">
      <xdr:nvCxnSpPr>
        <xdr:cNvPr id="422" name="直線コネクタ 421"/>
        <xdr:cNvCxnSpPr/>
      </xdr:nvCxnSpPr>
      <xdr:spPr>
        <a:xfrm>
          <a:off x="14555470" y="6480175"/>
          <a:ext cx="7924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50165</xdr:rowOff>
    </xdr:from>
    <xdr:to xmlns:xdr="http://schemas.openxmlformats.org/drawingml/2006/spreadsheetDrawing">
      <xdr:col>76</xdr:col>
      <xdr:colOff>165100</xdr:colOff>
      <xdr:row>37</xdr:row>
      <xdr:rowOff>151765</xdr:rowOff>
    </xdr:to>
    <xdr:sp macro="" textlink="">
      <xdr:nvSpPr>
        <xdr:cNvPr id="423" name="楕円 422"/>
        <xdr:cNvSpPr/>
      </xdr:nvSpPr>
      <xdr:spPr>
        <a:xfrm>
          <a:off x="1367282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100965</xdr:rowOff>
    </xdr:from>
    <xdr:to xmlns:xdr="http://schemas.openxmlformats.org/drawingml/2006/spreadsheetDrawing">
      <xdr:col>81</xdr:col>
      <xdr:colOff>50800</xdr:colOff>
      <xdr:row>37</xdr:row>
      <xdr:rowOff>136525</xdr:rowOff>
    </xdr:to>
    <xdr:cxnSp macro="">
      <xdr:nvCxnSpPr>
        <xdr:cNvPr id="424" name="直線コネクタ 423"/>
        <xdr:cNvCxnSpPr/>
      </xdr:nvCxnSpPr>
      <xdr:spPr>
        <a:xfrm>
          <a:off x="13723620" y="6444615"/>
          <a:ext cx="8318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167640</xdr:rowOff>
    </xdr:from>
    <xdr:to xmlns:xdr="http://schemas.openxmlformats.org/drawingml/2006/spreadsheetDrawing">
      <xdr:col>72</xdr:col>
      <xdr:colOff>38100</xdr:colOff>
      <xdr:row>38</xdr:row>
      <xdr:rowOff>97790</xdr:rowOff>
    </xdr:to>
    <xdr:sp macro="" textlink="">
      <xdr:nvSpPr>
        <xdr:cNvPr id="425" name="楕円 424"/>
        <xdr:cNvSpPr/>
      </xdr:nvSpPr>
      <xdr:spPr>
        <a:xfrm>
          <a:off x="12840970" y="65112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100965</xdr:rowOff>
    </xdr:from>
    <xdr:to xmlns:xdr="http://schemas.openxmlformats.org/drawingml/2006/spreadsheetDrawing">
      <xdr:col>76</xdr:col>
      <xdr:colOff>114300</xdr:colOff>
      <xdr:row>38</xdr:row>
      <xdr:rowOff>46990</xdr:rowOff>
    </xdr:to>
    <xdr:cxnSp macro="">
      <xdr:nvCxnSpPr>
        <xdr:cNvPr id="426" name="直線コネクタ 425"/>
        <xdr:cNvCxnSpPr/>
      </xdr:nvCxnSpPr>
      <xdr:spPr>
        <a:xfrm flipV="1">
          <a:off x="12891770" y="6444615"/>
          <a:ext cx="83185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77470</xdr:rowOff>
    </xdr:from>
    <xdr:ext cx="405130" cy="258445"/>
    <xdr:sp macro="" textlink="">
      <xdr:nvSpPr>
        <xdr:cNvPr id="427" name="n_1aveValue【認定こども園・幼稚園・保育所】&#10;有形固定資産減価償却率"/>
        <xdr:cNvSpPr txBox="1"/>
      </xdr:nvSpPr>
      <xdr:spPr>
        <a:xfrm>
          <a:off x="14351635" y="6592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75565</xdr:rowOff>
    </xdr:from>
    <xdr:ext cx="404495" cy="258445"/>
    <xdr:sp macro="" textlink="">
      <xdr:nvSpPr>
        <xdr:cNvPr id="428" name="n_2aveValue【認定こども園・幼稚園・保育所】&#10;有形固定資産減価償却率"/>
        <xdr:cNvSpPr txBox="1"/>
      </xdr:nvSpPr>
      <xdr:spPr>
        <a:xfrm>
          <a:off x="13532485" y="6590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109855</xdr:rowOff>
    </xdr:from>
    <xdr:ext cx="405130" cy="258445"/>
    <xdr:sp macro="" textlink="">
      <xdr:nvSpPr>
        <xdr:cNvPr id="429" name="n_3aveValue【認定こども園・幼稚園・保育所】&#10;有形固定資産減価償却率"/>
        <xdr:cNvSpPr txBox="1"/>
      </xdr:nvSpPr>
      <xdr:spPr>
        <a:xfrm>
          <a:off x="12700635" y="6624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123825</xdr:rowOff>
    </xdr:from>
    <xdr:ext cx="404495" cy="258445"/>
    <xdr:sp macro="" textlink="">
      <xdr:nvSpPr>
        <xdr:cNvPr id="430" name="n_4aveValue【認定こども園・幼稚園・保育所】&#10;有形固定資産減価償却率"/>
        <xdr:cNvSpPr txBox="1"/>
      </xdr:nvSpPr>
      <xdr:spPr>
        <a:xfrm>
          <a:off x="11857355" y="6296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32385</xdr:rowOff>
    </xdr:from>
    <xdr:ext cx="405130" cy="258445"/>
    <xdr:sp macro="" textlink="">
      <xdr:nvSpPr>
        <xdr:cNvPr id="431" name="n_1mainValue【認定こども園・幼稚園・保育所】&#10;有形固定資産減価償却率"/>
        <xdr:cNvSpPr txBox="1"/>
      </xdr:nvSpPr>
      <xdr:spPr>
        <a:xfrm>
          <a:off x="14351635" y="6204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168275</xdr:rowOff>
    </xdr:from>
    <xdr:ext cx="404495" cy="258445"/>
    <xdr:sp macro="" textlink="">
      <xdr:nvSpPr>
        <xdr:cNvPr id="432" name="n_2mainValue【認定こども園・幼稚園・保育所】&#10;有形固定資産減価償却率"/>
        <xdr:cNvSpPr txBox="1"/>
      </xdr:nvSpPr>
      <xdr:spPr>
        <a:xfrm>
          <a:off x="13532485" y="6169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114300</xdr:rowOff>
    </xdr:from>
    <xdr:ext cx="405130" cy="259080"/>
    <xdr:sp macro="" textlink="">
      <xdr:nvSpPr>
        <xdr:cNvPr id="433" name="n_3mainValue【認定こども園・幼稚園・保育所】&#10;有形固定資産減価償却率"/>
        <xdr:cNvSpPr txBox="1"/>
      </xdr:nvSpPr>
      <xdr:spPr>
        <a:xfrm>
          <a:off x="12700635" y="6286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4" name="正方形/長方形 433"/>
        <xdr:cNvSpPr/>
      </xdr:nvSpPr>
      <xdr:spPr>
        <a:xfrm>
          <a:off x="17190720" y="419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5" name="正方形/長方形 434"/>
        <xdr:cNvSpPr/>
      </xdr:nvSpPr>
      <xdr:spPr>
        <a:xfrm>
          <a:off x="1731772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6" name="正方形/長方形 435"/>
        <xdr:cNvSpPr/>
      </xdr:nvSpPr>
      <xdr:spPr>
        <a:xfrm>
          <a:off x="1731772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7" name="正方形/長方形 436"/>
        <xdr:cNvSpPr/>
      </xdr:nvSpPr>
      <xdr:spPr>
        <a:xfrm>
          <a:off x="1826514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8" name="正方形/長方形 437"/>
        <xdr:cNvSpPr/>
      </xdr:nvSpPr>
      <xdr:spPr>
        <a:xfrm>
          <a:off x="1826514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9" name="正方形/長方形 438"/>
        <xdr:cNvSpPr/>
      </xdr:nvSpPr>
      <xdr:spPr>
        <a:xfrm>
          <a:off x="1933956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40" name="正方形/長方形 439"/>
        <xdr:cNvSpPr/>
      </xdr:nvSpPr>
      <xdr:spPr>
        <a:xfrm>
          <a:off x="1933956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1" name="正方形/長方形 440"/>
        <xdr:cNvSpPr/>
      </xdr:nvSpPr>
      <xdr:spPr>
        <a:xfrm>
          <a:off x="17190720" y="533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42" name="テキスト ボックス 441"/>
        <xdr:cNvSpPr txBox="1"/>
      </xdr:nvSpPr>
      <xdr:spPr>
        <a:xfrm>
          <a:off x="1716405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3" name="直線コネクタ 442"/>
        <xdr:cNvCxnSpPr/>
      </xdr:nvCxnSpPr>
      <xdr:spPr>
        <a:xfrm>
          <a:off x="17190720" y="762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44" name="直線コネクタ 443"/>
        <xdr:cNvCxnSpPr/>
      </xdr:nvCxnSpPr>
      <xdr:spPr>
        <a:xfrm>
          <a:off x="17190720" y="71628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7360" cy="259080"/>
    <xdr:sp macro="" textlink="">
      <xdr:nvSpPr>
        <xdr:cNvPr id="445" name="テキスト ボックス 444"/>
        <xdr:cNvSpPr txBox="1"/>
      </xdr:nvSpPr>
      <xdr:spPr>
        <a:xfrm>
          <a:off x="16757650"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46" name="直線コネクタ 445"/>
        <xdr:cNvCxnSpPr/>
      </xdr:nvCxnSpPr>
      <xdr:spPr>
        <a:xfrm>
          <a:off x="17190720" y="67056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7360" cy="259080"/>
    <xdr:sp macro="" textlink="">
      <xdr:nvSpPr>
        <xdr:cNvPr id="447" name="テキスト ボックス 446"/>
        <xdr:cNvSpPr txBox="1"/>
      </xdr:nvSpPr>
      <xdr:spPr>
        <a:xfrm>
          <a:off x="16757650" y="656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48" name="直線コネクタ 447"/>
        <xdr:cNvCxnSpPr/>
      </xdr:nvCxnSpPr>
      <xdr:spPr>
        <a:xfrm>
          <a:off x="17190720" y="6248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7360" cy="259080"/>
    <xdr:sp macro="" textlink="">
      <xdr:nvSpPr>
        <xdr:cNvPr id="449" name="テキスト ボックス 448"/>
        <xdr:cNvSpPr txBox="1"/>
      </xdr:nvSpPr>
      <xdr:spPr>
        <a:xfrm>
          <a:off x="16757650" y="610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50" name="直線コネクタ 449"/>
        <xdr:cNvCxnSpPr/>
      </xdr:nvCxnSpPr>
      <xdr:spPr>
        <a:xfrm>
          <a:off x="17190720" y="57912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7360" cy="259080"/>
    <xdr:sp macro="" textlink="">
      <xdr:nvSpPr>
        <xdr:cNvPr id="451" name="テキスト ボックス 450"/>
        <xdr:cNvSpPr txBox="1"/>
      </xdr:nvSpPr>
      <xdr:spPr>
        <a:xfrm>
          <a:off x="16757650"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2" name="直線コネクタ 451"/>
        <xdr:cNvCxnSpPr/>
      </xdr:nvCxnSpPr>
      <xdr:spPr>
        <a:xfrm>
          <a:off x="17190720" y="533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7360" cy="259080"/>
    <xdr:sp macro="" textlink="">
      <xdr:nvSpPr>
        <xdr:cNvPr id="453" name="テキスト ボックス 452"/>
        <xdr:cNvSpPr txBox="1"/>
      </xdr:nvSpPr>
      <xdr:spPr>
        <a:xfrm>
          <a:off x="1675765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4" name="【認定こども園・幼稚園・保育所】&#10;一人当たり面積グラフ枠"/>
        <xdr:cNvSpPr/>
      </xdr:nvSpPr>
      <xdr:spPr>
        <a:xfrm>
          <a:off x="17190720" y="533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153670</xdr:rowOff>
    </xdr:from>
    <xdr:to xmlns:xdr="http://schemas.openxmlformats.org/drawingml/2006/spreadsheetDrawing">
      <xdr:col>116</xdr:col>
      <xdr:colOff>62865</xdr:colOff>
      <xdr:row>41</xdr:row>
      <xdr:rowOff>114935</xdr:rowOff>
    </xdr:to>
    <xdr:cxnSp macro="">
      <xdr:nvCxnSpPr>
        <xdr:cNvPr id="455" name="直線コネクタ 454"/>
        <xdr:cNvCxnSpPr/>
      </xdr:nvCxnSpPr>
      <xdr:spPr>
        <a:xfrm flipV="1">
          <a:off x="20834985" y="5982970"/>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118745</xdr:rowOff>
    </xdr:from>
    <xdr:ext cx="469265" cy="259080"/>
    <xdr:sp macro="" textlink="">
      <xdr:nvSpPr>
        <xdr:cNvPr id="456" name="【認定こども園・幼稚園・保育所】&#10;一人当たり面積最小値テキスト"/>
        <xdr:cNvSpPr txBox="1"/>
      </xdr:nvSpPr>
      <xdr:spPr>
        <a:xfrm>
          <a:off x="20873720" y="7148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114935</xdr:rowOff>
    </xdr:from>
    <xdr:to xmlns:xdr="http://schemas.openxmlformats.org/drawingml/2006/spreadsheetDrawing">
      <xdr:col>116</xdr:col>
      <xdr:colOff>152400</xdr:colOff>
      <xdr:row>41</xdr:row>
      <xdr:rowOff>114935</xdr:rowOff>
    </xdr:to>
    <xdr:cxnSp macro="">
      <xdr:nvCxnSpPr>
        <xdr:cNvPr id="457" name="直線コネクタ 456"/>
        <xdr:cNvCxnSpPr/>
      </xdr:nvCxnSpPr>
      <xdr:spPr>
        <a:xfrm>
          <a:off x="20758150" y="71443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100330</xdr:rowOff>
    </xdr:from>
    <xdr:ext cx="469265" cy="258445"/>
    <xdr:sp macro="" textlink="">
      <xdr:nvSpPr>
        <xdr:cNvPr id="458" name="【認定こども園・幼稚園・保育所】&#10;一人当たり面積最大値テキスト"/>
        <xdr:cNvSpPr txBox="1"/>
      </xdr:nvSpPr>
      <xdr:spPr>
        <a:xfrm>
          <a:off x="20873720" y="5758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153670</xdr:rowOff>
    </xdr:from>
    <xdr:to xmlns:xdr="http://schemas.openxmlformats.org/drawingml/2006/spreadsheetDrawing">
      <xdr:col>116</xdr:col>
      <xdr:colOff>152400</xdr:colOff>
      <xdr:row>34</xdr:row>
      <xdr:rowOff>153670</xdr:rowOff>
    </xdr:to>
    <xdr:cxnSp macro="">
      <xdr:nvCxnSpPr>
        <xdr:cNvPr id="459" name="直線コネクタ 458"/>
        <xdr:cNvCxnSpPr/>
      </xdr:nvCxnSpPr>
      <xdr:spPr>
        <a:xfrm>
          <a:off x="20758150" y="59829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146685</xdr:rowOff>
    </xdr:from>
    <xdr:ext cx="469265" cy="258445"/>
    <xdr:sp macro="" textlink="">
      <xdr:nvSpPr>
        <xdr:cNvPr id="460" name="【認定こども園・幼稚園・保育所】&#10;一人当たり面積平均値テキスト"/>
        <xdr:cNvSpPr txBox="1"/>
      </xdr:nvSpPr>
      <xdr:spPr>
        <a:xfrm>
          <a:off x="20873720" y="66617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123825</xdr:rowOff>
    </xdr:from>
    <xdr:to xmlns:xdr="http://schemas.openxmlformats.org/drawingml/2006/spreadsheetDrawing">
      <xdr:col>116</xdr:col>
      <xdr:colOff>114300</xdr:colOff>
      <xdr:row>40</xdr:row>
      <xdr:rowOff>53975</xdr:rowOff>
    </xdr:to>
    <xdr:sp macro="" textlink="">
      <xdr:nvSpPr>
        <xdr:cNvPr id="461" name="フローチャート: 判断 460"/>
        <xdr:cNvSpPr/>
      </xdr:nvSpPr>
      <xdr:spPr>
        <a:xfrm>
          <a:off x="20784820" y="68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137160</xdr:rowOff>
    </xdr:from>
    <xdr:to xmlns:xdr="http://schemas.openxmlformats.org/drawingml/2006/spreadsheetDrawing">
      <xdr:col>112</xdr:col>
      <xdr:colOff>38100</xdr:colOff>
      <xdr:row>40</xdr:row>
      <xdr:rowOff>67310</xdr:rowOff>
    </xdr:to>
    <xdr:sp macro="" textlink="">
      <xdr:nvSpPr>
        <xdr:cNvPr id="462" name="フローチャート: 判断 461"/>
        <xdr:cNvSpPr/>
      </xdr:nvSpPr>
      <xdr:spPr>
        <a:xfrm>
          <a:off x="20003770" y="68237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135255</xdr:rowOff>
    </xdr:from>
    <xdr:to xmlns:xdr="http://schemas.openxmlformats.org/drawingml/2006/spreadsheetDrawing">
      <xdr:col>107</xdr:col>
      <xdr:colOff>101600</xdr:colOff>
      <xdr:row>40</xdr:row>
      <xdr:rowOff>65405</xdr:rowOff>
    </xdr:to>
    <xdr:sp macro="" textlink="">
      <xdr:nvSpPr>
        <xdr:cNvPr id="463" name="フローチャート: 判断 462"/>
        <xdr:cNvSpPr/>
      </xdr:nvSpPr>
      <xdr:spPr>
        <a:xfrm>
          <a:off x="1916049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93980</xdr:rowOff>
    </xdr:from>
    <xdr:to xmlns:xdr="http://schemas.openxmlformats.org/drawingml/2006/spreadsheetDrawing">
      <xdr:col>102</xdr:col>
      <xdr:colOff>165100</xdr:colOff>
      <xdr:row>40</xdr:row>
      <xdr:rowOff>24130</xdr:rowOff>
    </xdr:to>
    <xdr:sp macro="" textlink="">
      <xdr:nvSpPr>
        <xdr:cNvPr id="464" name="フローチャート: 判断 463"/>
        <xdr:cNvSpPr/>
      </xdr:nvSpPr>
      <xdr:spPr>
        <a:xfrm>
          <a:off x="1832864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105410</xdr:rowOff>
    </xdr:from>
    <xdr:to xmlns:xdr="http://schemas.openxmlformats.org/drawingml/2006/spreadsheetDrawing">
      <xdr:col>98</xdr:col>
      <xdr:colOff>38100</xdr:colOff>
      <xdr:row>40</xdr:row>
      <xdr:rowOff>35560</xdr:rowOff>
    </xdr:to>
    <xdr:sp macro="" textlink="">
      <xdr:nvSpPr>
        <xdr:cNvPr id="465" name="フローチャート: 判断 464"/>
        <xdr:cNvSpPr/>
      </xdr:nvSpPr>
      <xdr:spPr>
        <a:xfrm>
          <a:off x="17496790" y="679196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6" name="テキスト ボックス 465"/>
        <xdr:cNvSpPr txBox="1"/>
      </xdr:nvSpPr>
      <xdr:spPr>
        <a:xfrm>
          <a:off x="206565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7" name="テキスト ボックス 466"/>
        <xdr:cNvSpPr txBox="1"/>
      </xdr:nvSpPr>
      <xdr:spPr>
        <a:xfrm>
          <a:off x="198755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9080"/>
    <xdr:sp macro="" textlink="">
      <xdr:nvSpPr>
        <xdr:cNvPr id="468" name="テキスト ボックス 467"/>
        <xdr:cNvSpPr txBox="1"/>
      </xdr:nvSpPr>
      <xdr:spPr>
        <a:xfrm>
          <a:off x="1903222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9" name="テキスト ボックス 468"/>
        <xdr:cNvSpPr txBox="1"/>
      </xdr:nvSpPr>
      <xdr:spPr>
        <a:xfrm>
          <a:off x="182003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70" name="テキスト ボックス 469"/>
        <xdr:cNvSpPr txBox="1"/>
      </xdr:nvSpPr>
      <xdr:spPr>
        <a:xfrm>
          <a:off x="1736852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109855</xdr:rowOff>
    </xdr:from>
    <xdr:to xmlns:xdr="http://schemas.openxmlformats.org/drawingml/2006/spreadsheetDrawing">
      <xdr:col>116</xdr:col>
      <xdr:colOff>114300</xdr:colOff>
      <xdr:row>41</xdr:row>
      <xdr:rowOff>40640</xdr:rowOff>
    </xdr:to>
    <xdr:sp macro="" textlink="">
      <xdr:nvSpPr>
        <xdr:cNvPr id="471" name="楕円 470"/>
        <xdr:cNvSpPr/>
      </xdr:nvSpPr>
      <xdr:spPr>
        <a:xfrm>
          <a:off x="20784820" y="696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24765</xdr:rowOff>
    </xdr:from>
    <xdr:ext cx="469265" cy="259080"/>
    <xdr:sp macro="" textlink="">
      <xdr:nvSpPr>
        <xdr:cNvPr id="472" name="【認定こども園・幼稚園・保育所】&#10;一人当たり面積該当値テキスト"/>
        <xdr:cNvSpPr txBox="1"/>
      </xdr:nvSpPr>
      <xdr:spPr>
        <a:xfrm>
          <a:off x="20873720" y="6882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109855</xdr:rowOff>
    </xdr:from>
    <xdr:to xmlns:xdr="http://schemas.openxmlformats.org/drawingml/2006/spreadsheetDrawing">
      <xdr:col>112</xdr:col>
      <xdr:colOff>38100</xdr:colOff>
      <xdr:row>41</xdr:row>
      <xdr:rowOff>40640</xdr:rowOff>
    </xdr:to>
    <xdr:sp macro="" textlink="">
      <xdr:nvSpPr>
        <xdr:cNvPr id="473" name="楕円 472"/>
        <xdr:cNvSpPr/>
      </xdr:nvSpPr>
      <xdr:spPr>
        <a:xfrm>
          <a:off x="20003770" y="696785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160655</xdr:rowOff>
    </xdr:from>
    <xdr:to xmlns:xdr="http://schemas.openxmlformats.org/drawingml/2006/spreadsheetDrawing">
      <xdr:col>116</xdr:col>
      <xdr:colOff>63500</xdr:colOff>
      <xdr:row>40</xdr:row>
      <xdr:rowOff>160655</xdr:rowOff>
    </xdr:to>
    <xdr:cxnSp macro="">
      <xdr:nvCxnSpPr>
        <xdr:cNvPr id="474" name="直線コネクタ 473"/>
        <xdr:cNvCxnSpPr/>
      </xdr:nvCxnSpPr>
      <xdr:spPr>
        <a:xfrm>
          <a:off x="20054570" y="7018655"/>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112395</xdr:rowOff>
    </xdr:from>
    <xdr:to xmlns:xdr="http://schemas.openxmlformats.org/drawingml/2006/spreadsheetDrawing">
      <xdr:col>107</xdr:col>
      <xdr:colOff>101600</xdr:colOff>
      <xdr:row>41</xdr:row>
      <xdr:rowOff>42545</xdr:rowOff>
    </xdr:to>
    <xdr:sp macro="" textlink="">
      <xdr:nvSpPr>
        <xdr:cNvPr id="475" name="楕円 474"/>
        <xdr:cNvSpPr/>
      </xdr:nvSpPr>
      <xdr:spPr>
        <a:xfrm>
          <a:off x="1916049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160655</xdr:rowOff>
    </xdr:from>
    <xdr:to xmlns:xdr="http://schemas.openxmlformats.org/drawingml/2006/spreadsheetDrawing">
      <xdr:col>111</xdr:col>
      <xdr:colOff>177800</xdr:colOff>
      <xdr:row>40</xdr:row>
      <xdr:rowOff>163195</xdr:rowOff>
    </xdr:to>
    <xdr:cxnSp macro="">
      <xdr:nvCxnSpPr>
        <xdr:cNvPr id="476" name="直線コネクタ 475"/>
        <xdr:cNvCxnSpPr/>
      </xdr:nvCxnSpPr>
      <xdr:spPr>
        <a:xfrm flipV="1">
          <a:off x="19211290" y="7018655"/>
          <a:ext cx="8432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119380</xdr:rowOff>
    </xdr:from>
    <xdr:to xmlns:xdr="http://schemas.openxmlformats.org/drawingml/2006/spreadsheetDrawing">
      <xdr:col>102</xdr:col>
      <xdr:colOff>165100</xdr:colOff>
      <xdr:row>41</xdr:row>
      <xdr:rowOff>49530</xdr:rowOff>
    </xdr:to>
    <xdr:sp macro="" textlink="">
      <xdr:nvSpPr>
        <xdr:cNvPr id="477" name="楕円 476"/>
        <xdr:cNvSpPr/>
      </xdr:nvSpPr>
      <xdr:spPr>
        <a:xfrm>
          <a:off x="18328640" y="69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163195</xdr:rowOff>
    </xdr:from>
    <xdr:to xmlns:xdr="http://schemas.openxmlformats.org/drawingml/2006/spreadsheetDrawing">
      <xdr:col>107</xdr:col>
      <xdr:colOff>50800</xdr:colOff>
      <xdr:row>40</xdr:row>
      <xdr:rowOff>170180</xdr:rowOff>
    </xdr:to>
    <xdr:cxnSp macro="">
      <xdr:nvCxnSpPr>
        <xdr:cNvPr id="478" name="直線コネクタ 477"/>
        <xdr:cNvCxnSpPr/>
      </xdr:nvCxnSpPr>
      <xdr:spPr>
        <a:xfrm flipV="1">
          <a:off x="18379440" y="7021195"/>
          <a:ext cx="8318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83820</xdr:rowOff>
    </xdr:from>
    <xdr:ext cx="469265" cy="259080"/>
    <xdr:sp macro="" textlink="">
      <xdr:nvSpPr>
        <xdr:cNvPr id="479" name="n_1aveValue【認定こども園・幼稚園・保育所】&#10;一人当たり面積"/>
        <xdr:cNvSpPr txBox="1"/>
      </xdr:nvSpPr>
      <xdr:spPr>
        <a:xfrm>
          <a:off x="19818350" y="659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81915</xdr:rowOff>
    </xdr:from>
    <xdr:ext cx="469265" cy="259080"/>
    <xdr:sp macro="" textlink="">
      <xdr:nvSpPr>
        <xdr:cNvPr id="480" name="n_2aveValue【認定こども園・幼稚園・保育所】&#10;一人当たり面積"/>
        <xdr:cNvSpPr txBox="1"/>
      </xdr:nvSpPr>
      <xdr:spPr>
        <a:xfrm>
          <a:off x="18987770" y="6597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40640</xdr:rowOff>
    </xdr:from>
    <xdr:ext cx="469265" cy="258445"/>
    <xdr:sp macro="" textlink="">
      <xdr:nvSpPr>
        <xdr:cNvPr id="481" name="n_3aveValue【認定こども園・幼稚園・保育所】&#10;一人当たり面積"/>
        <xdr:cNvSpPr txBox="1"/>
      </xdr:nvSpPr>
      <xdr:spPr>
        <a:xfrm>
          <a:off x="18155920" y="6555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52070</xdr:rowOff>
    </xdr:from>
    <xdr:ext cx="469900" cy="258445"/>
    <xdr:sp macro="" textlink="">
      <xdr:nvSpPr>
        <xdr:cNvPr id="482" name="n_4aveValue【認定こども園・幼稚園・保育所】&#10;一人当たり面積"/>
        <xdr:cNvSpPr txBox="1"/>
      </xdr:nvSpPr>
      <xdr:spPr>
        <a:xfrm>
          <a:off x="17324070" y="6567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31115</xdr:rowOff>
    </xdr:from>
    <xdr:ext cx="469265" cy="258445"/>
    <xdr:sp macro="" textlink="">
      <xdr:nvSpPr>
        <xdr:cNvPr id="483" name="n_1mainValue【認定こども園・幼稚園・保育所】&#10;一人当たり面積"/>
        <xdr:cNvSpPr txBox="1"/>
      </xdr:nvSpPr>
      <xdr:spPr>
        <a:xfrm>
          <a:off x="19818350" y="7060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33655</xdr:rowOff>
    </xdr:from>
    <xdr:ext cx="469265" cy="258445"/>
    <xdr:sp macro="" textlink="">
      <xdr:nvSpPr>
        <xdr:cNvPr id="484" name="n_2mainValue【認定こども園・幼稚園・保育所】&#10;一人当たり面積"/>
        <xdr:cNvSpPr txBox="1"/>
      </xdr:nvSpPr>
      <xdr:spPr>
        <a:xfrm>
          <a:off x="18987770" y="7063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40640</xdr:rowOff>
    </xdr:from>
    <xdr:ext cx="469265" cy="258445"/>
    <xdr:sp macro="" textlink="">
      <xdr:nvSpPr>
        <xdr:cNvPr id="485" name="n_3mainValue【認定こども園・幼稚園・保育所】&#10;一人当たり面積"/>
        <xdr:cNvSpPr txBox="1"/>
      </xdr:nvSpPr>
      <xdr:spPr>
        <a:xfrm>
          <a:off x="18155920" y="7070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6" name="正方形/長方形 485"/>
        <xdr:cNvSpPr/>
      </xdr:nvSpPr>
      <xdr:spPr>
        <a:xfrm>
          <a:off x="11703050" y="800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7" name="正方形/長方形 486"/>
        <xdr:cNvSpPr/>
      </xdr:nvSpPr>
      <xdr:spPr>
        <a:xfrm>
          <a:off x="1181862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8" name="正方形/長方形 487"/>
        <xdr:cNvSpPr/>
      </xdr:nvSpPr>
      <xdr:spPr>
        <a:xfrm>
          <a:off x="1181862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9" name="正方形/長方形 488"/>
        <xdr:cNvSpPr/>
      </xdr:nvSpPr>
      <xdr:spPr>
        <a:xfrm>
          <a:off x="1277747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90" name="正方形/長方形 489"/>
        <xdr:cNvSpPr/>
      </xdr:nvSpPr>
      <xdr:spPr>
        <a:xfrm>
          <a:off x="1277747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91" name="正方形/長方形 490"/>
        <xdr:cNvSpPr/>
      </xdr:nvSpPr>
      <xdr:spPr>
        <a:xfrm>
          <a:off x="1385189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92" name="正方形/長方形 491"/>
        <xdr:cNvSpPr/>
      </xdr:nvSpPr>
      <xdr:spPr>
        <a:xfrm>
          <a:off x="1385189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3" name="正方形/長方形 492"/>
        <xdr:cNvSpPr/>
      </xdr:nvSpPr>
      <xdr:spPr>
        <a:xfrm>
          <a:off x="11703050" y="914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94" name="テキスト ボックス 493"/>
        <xdr:cNvSpPr txBox="1"/>
      </xdr:nvSpPr>
      <xdr:spPr>
        <a:xfrm>
          <a:off x="1166495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95" name="直線コネクタ 494"/>
        <xdr:cNvCxnSpPr/>
      </xdr:nvCxnSpPr>
      <xdr:spPr>
        <a:xfrm>
          <a:off x="11703050" y="1143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7360" cy="258445"/>
    <xdr:sp macro="" textlink="">
      <xdr:nvSpPr>
        <xdr:cNvPr id="496" name="テキスト ボックス 495"/>
        <xdr:cNvSpPr txBox="1"/>
      </xdr:nvSpPr>
      <xdr:spPr>
        <a:xfrm>
          <a:off x="11269980" y="11287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97" name="直線コネクタ 496"/>
        <xdr:cNvCxnSpPr/>
      </xdr:nvCxnSpPr>
      <xdr:spPr>
        <a:xfrm>
          <a:off x="11703050" y="1104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7360" cy="259080"/>
    <xdr:sp macro="" textlink="">
      <xdr:nvSpPr>
        <xdr:cNvPr id="498" name="テキスト ボックス 497"/>
        <xdr:cNvSpPr txBox="1"/>
      </xdr:nvSpPr>
      <xdr:spPr>
        <a:xfrm>
          <a:off x="1126998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99" name="直線コネクタ 498"/>
        <xdr:cNvCxnSpPr/>
      </xdr:nvCxnSpPr>
      <xdr:spPr>
        <a:xfrm>
          <a:off x="11703050" y="1066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00" name="テキスト ボックス 499"/>
        <xdr:cNvSpPr txBox="1"/>
      </xdr:nvSpPr>
      <xdr:spPr>
        <a:xfrm>
          <a:off x="1132268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01" name="直線コネクタ 500"/>
        <xdr:cNvCxnSpPr/>
      </xdr:nvCxnSpPr>
      <xdr:spPr>
        <a:xfrm>
          <a:off x="11703050" y="1028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02" name="テキスト ボックス 501"/>
        <xdr:cNvSpPr txBox="1"/>
      </xdr:nvSpPr>
      <xdr:spPr>
        <a:xfrm>
          <a:off x="1132268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03" name="直線コネクタ 502"/>
        <xdr:cNvCxnSpPr/>
      </xdr:nvCxnSpPr>
      <xdr:spPr>
        <a:xfrm>
          <a:off x="11703050" y="990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04" name="テキスト ボックス 503"/>
        <xdr:cNvSpPr txBox="1"/>
      </xdr:nvSpPr>
      <xdr:spPr>
        <a:xfrm>
          <a:off x="1132268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05" name="直線コネクタ 504"/>
        <xdr:cNvCxnSpPr/>
      </xdr:nvCxnSpPr>
      <xdr:spPr>
        <a:xfrm>
          <a:off x="11703050" y="952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06" name="テキスト ボックス 505"/>
        <xdr:cNvSpPr txBox="1"/>
      </xdr:nvSpPr>
      <xdr:spPr>
        <a:xfrm>
          <a:off x="1132268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7" name="直線コネクタ 506"/>
        <xdr:cNvCxnSpPr/>
      </xdr:nvCxnSpPr>
      <xdr:spPr>
        <a:xfrm>
          <a:off x="11703050" y="914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508" name="テキスト ボックス 507"/>
        <xdr:cNvSpPr txBox="1"/>
      </xdr:nvSpPr>
      <xdr:spPr>
        <a:xfrm>
          <a:off x="1138682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9" name="【学校施設】&#10;有形固定資産減価償却率グラフ枠"/>
        <xdr:cNvSpPr/>
      </xdr:nvSpPr>
      <xdr:spPr>
        <a:xfrm>
          <a:off x="11703050" y="914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76200</xdr:rowOff>
    </xdr:from>
    <xdr:to xmlns:xdr="http://schemas.openxmlformats.org/drawingml/2006/spreadsheetDrawing">
      <xdr:col>85</xdr:col>
      <xdr:colOff>126365</xdr:colOff>
      <xdr:row>63</xdr:row>
      <xdr:rowOff>36195</xdr:rowOff>
    </xdr:to>
    <xdr:cxnSp macro="">
      <xdr:nvCxnSpPr>
        <xdr:cNvPr id="510" name="直線コネクタ 509"/>
        <xdr:cNvCxnSpPr/>
      </xdr:nvCxnSpPr>
      <xdr:spPr>
        <a:xfrm flipV="1">
          <a:off x="15347315" y="9677400"/>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40640</xdr:rowOff>
    </xdr:from>
    <xdr:ext cx="404495" cy="258445"/>
    <xdr:sp macro="" textlink="">
      <xdr:nvSpPr>
        <xdr:cNvPr id="511" name="【学校施設】&#10;有形固定資産減価償却率最小値テキスト"/>
        <xdr:cNvSpPr txBox="1"/>
      </xdr:nvSpPr>
      <xdr:spPr>
        <a:xfrm>
          <a:off x="15386050" y="10841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36195</xdr:rowOff>
    </xdr:from>
    <xdr:to xmlns:xdr="http://schemas.openxmlformats.org/drawingml/2006/spreadsheetDrawing">
      <xdr:col>86</xdr:col>
      <xdr:colOff>25400</xdr:colOff>
      <xdr:row>63</xdr:row>
      <xdr:rowOff>36195</xdr:rowOff>
    </xdr:to>
    <xdr:cxnSp macro="">
      <xdr:nvCxnSpPr>
        <xdr:cNvPr id="512" name="直線コネクタ 511"/>
        <xdr:cNvCxnSpPr/>
      </xdr:nvCxnSpPr>
      <xdr:spPr>
        <a:xfrm>
          <a:off x="15259050" y="1083754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22860</xdr:rowOff>
    </xdr:from>
    <xdr:ext cx="404495" cy="259080"/>
    <xdr:sp macro="" textlink="">
      <xdr:nvSpPr>
        <xdr:cNvPr id="513" name="【学校施設】&#10;有形固定資産減価償却率最大値テキスト"/>
        <xdr:cNvSpPr txBox="1"/>
      </xdr:nvSpPr>
      <xdr:spPr>
        <a:xfrm>
          <a:off x="15386050" y="9452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76200</xdr:rowOff>
    </xdr:from>
    <xdr:to xmlns:xdr="http://schemas.openxmlformats.org/drawingml/2006/spreadsheetDrawing">
      <xdr:col>86</xdr:col>
      <xdr:colOff>25400</xdr:colOff>
      <xdr:row>56</xdr:row>
      <xdr:rowOff>76200</xdr:rowOff>
    </xdr:to>
    <xdr:cxnSp macro="">
      <xdr:nvCxnSpPr>
        <xdr:cNvPr id="514" name="直線コネクタ 513"/>
        <xdr:cNvCxnSpPr/>
      </xdr:nvCxnSpPr>
      <xdr:spPr>
        <a:xfrm>
          <a:off x="15259050" y="96774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148590</xdr:rowOff>
    </xdr:from>
    <xdr:ext cx="404495" cy="259080"/>
    <xdr:sp macro="" textlink="">
      <xdr:nvSpPr>
        <xdr:cNvPr id="515" name="【学校施設】&#10;有形固定資産減価償却率平均値テキスト"/>
        <xdr:cNvSpPr txBox="1"/>
      </xdr:nvSpPr>
      <xdr:spPr>
        <a:xfrm>
          <a:off x="15386050" y="1026414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170180</xdr:rowOff>
    </xdr:from>
    <xdr:to xmlns:xdr="http://schemas.openxmlformats.org/drawingml/2006/spreadsheetDrawing">
      <xdr:col>85</xdr:col>
      <xdr:colOff>177800</xdr:colOff>
      <xdr:row>60</xdr:row>
      <xdr:rowOff>100330</xdr:rowOff>
    </xdr:to>
    <xdr:sp macro="" textlink="">
      <xdr:nvSpPr>
        <xdr:cNvPr id="516" name="フローチャート: 判断 515"/>
        <xdr:cNvSpPr/>
      </xdr:nvSpPr>
      <xdr:spPr>
        <a:xfrm>
          <a:off x="1529715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8255</xdr:rowOff>
    </xdr:from>
    <xdr:to xmlns:xdr="http://schemas.openxmlformats.org/drawingml/2006/spreadsheetDrawing">
      <xdr:col>81</xdr:col>
      <xdr:colOff>101600</xdr:colOff>
      <xdr:row>60</xdr:row>
      <xdr:rowOff>109855</xdr:rowOff>
    </xdr:to>
    <xdr:sp macro="" textlink="">
      <xdr:nvSpPr>
        <xdr:cNvPr id="517" name="フローチャート: 判断 516"/>
        <xdr:cNvSpPr/>
      </xdr:nvSpPr>
      <xdr:spPr>
        <a:xfrm>
          <a:off x="1450467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149225</xdr:rowOff>
    </xdr:from>
    <xdr:to xmlns:xdr="http://schemas.openxmlformats.org/drawingml/2006/spreadsheetDrawing">
      <xdr:col>76</xdr:col>
      <xdr:colOff>165100</xdr:colOff>
      <xdr:row>60</xdr:row>
      <xdr:rowOff>79375</xdr:rowOff>
    </xdr:to>
    <xdr:sp macro="" textlink="">
      <xdr:nvSpPr>
        <xdr:cNvPr id="518" name="フローチャート: 判断 517"/>
        <xdr:cNvSpPr/>
      </xdr:nvSpPr>
      <xdr:spPr>
        <a:xfrm>
          <a:off x="1367282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145415</xdr:rowOff>
    </xdr:from>
    <xdr:to xmlns:xdr="http://schemas.openxmlformats.org/drawingml/2006/spreadsheetDrawing">
      <xdr:col>72</xdr:col>
      <xdr:colOff>38100</xdr:colOff>
      <xdr:row>60</xdr:row>
      <xdr:rowOff>75565</xdr:rowOff>
    </xdr:to>
    <xdr:sp macro="" textlink="">
      <xdr:nvSpPr>
        <xdr:cNvPr id="519" name="フローチャート: 判断 518"/>
        <xdr:cNvSpPr/>
      </xdr:nvSpPr>
      <xdr:spPr>
        <a:xfrm>
          <a:off x="12840970" y="1026096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137795</xdr:rowOff>
    </xdr:from>
    <xdr:to xmlns:xdr="http://schemas.openxmlformats.org/drawingml/2006/spreadsheetDrawing">
      <xdr:col>67</xdr:col>
      <xdr:colOff>101600</xdr:colOff>
      <xdr:row>60</xdr:row>
      <xdr:rowOff>67945</xdr:rowOff>
    </xdr:to>
    <xdr:sp macro="" textlink="">
      <xdr:nvSpPr>
        <xdr:cNvPr id="520" name="フローチャート: 判断 519"/>
        <xdr:cNvSpPr/>
      </xdr:nvSpPr>
      <xdr:spPr>
        <a:xfrm>
          <a:off x="1199769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21" name="テキスト ボックス 520"/>
        <xdr:cNvSpPr txBox="1"/>
      </xdr:nvSpPr>
      <xdr:spPr>
        <a:xfrm>
          <a:off x="151688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8445"/>
    <xdr:sp macro="" textlink="">
      <xdr:nvSpPr>
        <xdr:cNvPr id="522" name="テキスト ボックス 521"/>
        <xdr:cNvSpPr txBox="1"/>
      </xdr:nvSpPr>
      <xdr:spPr>
        <a:xfrm>
          <a:off x="143764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23" name="テキスト ボックス 522"/>
        <xdr:cNvSpPr txBox="1"/>
      </xdr:nvSpPr>
      <xdr:spPr>
        <a:xfrm>
          <a:off x="135445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24" name="テキスト ボックス 523"/>
        <xdr:cNvSpPr txBox="1"/>
      </xdr:nvSpPr>
      <xdr:spPr>
        <a:xfrm>
          <a:off x="127127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8445"/>
    <xdr:sp macro="" textlink="">
      <xdr:nvSpPr>
        <xdr:cNvPr id="525" name="テキスト ボックス 524"/>
        <xdr:cNvSpPr txBox="1"/>
      </xdr:nvSpPr>
      <xdr:spPr>
        <a:xfrm>
          <a:off x="118694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65405</xdr:rowOff>
    </xdr:from>
    <xdr:to xmlns:xdr="http://schemas.openxmlformats.org/drawingml/2006/spreadsheetDrawing">
      <xdr:col>85</xdr:col>
      <xdr:colOff>177800</xdr:colOff>
      <xdr:row>59</xdr:row>
      <xdr:rowOff>167005</xdr:rowOff>
    </xdr:to>
    <xdr:sp macro="" textlink="">
      <xdr:nvSpPr>
        <xdr:cNvPr id="526" name="楕円 525"/>
        <xdr:cNvSpPr/>
      </xdr:nvSpPr>
      <xdr:spPr>
        <a:xfrm>
          <a:off x="1529715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88265</xdr:rowOff>
    </xdr:from>
    <xdr:ext cx="404495" cy="258445"/>
    <xdr:sp macro="" textlink="">
      <xdr:nvSpPr>
        <xdr:cNvPr id="527" name="【学校施設】&#10;有形固定資産減価償却率該当値テキスト"/>
        <xdr:cNvSpPr txBox="1"/>
      </xdr:nvSpPr>
      <xdr:spPr>
        <a:xfrm>
          <a:off x="15386050" y="100323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44450</xdr:rowOff>
    </xdr:from>
    <xdr:to xmlns:xdr="http://schemas.openxmlformats.org/drawingml/2006/spreadsheetDrawing">
      <xdr:col>81</xdr:col>
      <xdr:colOff>101600</xdr:colOff>
      <xdr:row>59</xdr:row>
      <xdr:rowOff>146050</xdr:rowOff>
    </xdr:to>
    <xdr:sp macro="" textlink="">
      <xdr:nvSpPr>
        <xdr:cNvPr id="528" name="楕円 527"/>
        <xdr:cNvSpPr/>
      </xdr:nvSpPr>
      <xdr:spPr>
        <a:xfrm>
          <a:off x="1450467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95250</xdr:rowOff>
    </xdr:from>
    <xdr:to xmlns:xdr="http://schemas.openxmlformats.org/drawingml/2006/spreadsheetDrawing">
      <xdr:col>85</xdr:col>
      <xdr:colOff>127000</xdr:colOff>
      <xdr:row>59</xdr:row>
      <xdr:rowOff>116205</xdr:rowOff>
    </xdr:to>
    <xdr:cxnSp macro="">
      <xdr:nvCxnSpPr>
        <xdr:cNvPr id="529" name="直線コネクタ 528"/>
        <xdr:cNvCxnSpPr/>
      </xdr:nvCxnSpPr>
      <xdr:spPr>
        <a:xfrm>
          <a:off x="14555470" y="10210800"/>
          <a:ext cx="7924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2540</xdr:rowOff>
    </xdr:from>
    <xdr:to xmlns:xdr="http://schemas.openxmlformats.org/drawingml/2006/spreadsheetDrawing">
      <xdr:col>76</xdr:col>
      <xdr:colOff>165100</xdr:colOff>
      <xdr:row>59</xdr:row>
      <xdr:rowOff>104140</xdr:rowOff>
    </xdr:to>
    <xdr:sp macro="" textlink="">
      <xdr:nvSpPr>
        <xdr:cNvPr id="530" name="楕円 529"/>
        <xdr:cNvSpPr/>
      </xdr:nvSpPr>
      <xdr:spPr>
        <a:xfrm>
          <a:off x="1367282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53340</xdr:rowOff>
    </xdr:from>
    <xdr:to xmlns:xdr="http://schemas.openxmlformats.org/drawingml/2006/spreadsheetDrawing">
      <xdr:col>81</xdr:col>
      <xdr:colOff>50800</xdr:colOff>
      <xdr:row>59</xdr:row>
      <xdr:rowOff>95250</xdr:rowOff>
    </xdr:to>
    <xdr:cxnSp macro="">
      <xdr:nvCxnSpPr>
        <xdr:cNvPr id="531" name="直線コネクタ 530"/>
        <xdr:cNvCxnSpPr/>
      </xdr:nvCxnSpPr>
      <xdr:spPr>
        <a:xfrm>
          <a:off x="13723620" y="10168890"/>
          <a:ext cx="8318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29210</xdr:rowOff>
    </xdr:from>
    <xdr:to xmlns:xdr="http://schemas.openxmlformats.org/drawingml/2006/spreadsheetDrawing">
      <xdr:col>72</xdr:col>
      <xdr:colOff>38100</xdr:colOff>
      <xdr:row>60</xdr:row>
      <xdr:rowOff>130810</xdr:rowOff>
    </xdr:to>
    <xdr:sp macro="" textlink="">
      <xdr:nvSpPr>
        <xdr:cNvPr id="532" name="楕円 531"/>
        <xdr:cNvSpPr/>
      </xdr:nvSpPr>
      <xdr:spPr>
        <a:xfrm>
          <a:off x="12840970" y="103162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53340</xdr:rowOff>
    </xdr:from>
    <xdr:to xmlns:xdr="http://schemas.openxmlformats.org/drawingml/2006/spreadsheetDrawing">
      <xdr:col>76</xdr:col>
      <xdr:colOff>114300</xdr:colOff>
      <xdr:row>60</xdr:row>
      <xdr:rowOff>80010</xdr:rowOff>
    </xdr:to>
    <xdr:cxnSp macro="">
      <xdr:nvCxnSpPr>
        <xdr:cNvPr id="533" name="直線コネクタ 532"/>
        <xdr:cNvCxnSpPr/>
      </xdr:nvCxnSpPr>
      <xdr:spPr>
        <a:xfrm flipV="1">
          <a:off x="12891770" y="10168890"/>
          <a:ext cx="83185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100965</xdr:rowOff>
    </xdr:from>
    <xdr:ext cx="405130" cy="258445"/>
    <xdr:sp macro="" textlink="">
      <xdr:nvSpPr>
        <xdr:cNvPr id="534" name="n_1aveValue【学校施設】&#10;有形固定資産減価償却率"/>
        <xdr:cNvSpPr txBox="1"/>
      </xdr:nvSpPr>
      <xdr:spPr>
        <a:xfrm>
          <a:off x="14351635" y="10387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70485</xdr:rowOff>
    </xdr:from>
    <xdr:ext cx="404495" cy="259080"/>
    <xdr:sp macro="" textlink="">
      <xdr:nvSpPr>
        <xdr:cNvPr id="535" name="n_2aveValue【学校施設】&#10;有形固定資産減価償却率"/>
        <xdr:cNvSpPr txBox="1"/>
      </xdr:nvSpPr>
      <xdr:spPr>
        <a:xfrm>
          <a:off x="13532485" y="10357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92075</xdr:rowOff>
    </xdr:from>
    <xdr:ext cx="405130" cy="259080"/>
    <xdr:sp macro="" textlink="">
      <xdr:nvSpPr>
        <xdr:cNvPr id="536" name="n_3aveValue【学校施設】&#10;有形固定資産減価償却率"/>
        <xdr:cNvSpPr txBox="1"/>
      </xdr:nvSpPr>
      <xdr:spPr>
        <a:xfrm>
          <a:off x="12700635" y="10036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84455</xdr:rowOff>
    </xdr:from>
    <xdr:ext cx="404495" cy="259080"/>
    <xdr:sp macro="" textlink="">
      <xdr:nvSpPr>
        <xdr:cNvPr id="537" name="n_4aveValue【学校施設】&#10;有形固定資産減価償却率"/>
        <xdr:cNvSpPr txBox="1"/>
      </xdr:nvSpPr>
      <xdr:spPr>
        <a:xfrm>
          <a:off x="11857355" y="10028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162560</xdr:rowOff>
    </xdr:from>
    <xdr:ext cx="405130" cy="259080"/>
    <xdr:sp macro="" textlink="">
      <xdr:nvSpPr>
        <xdr:cNvPr id="538" name="n_1mainValue【学校施設】&#10;有形固定資産減価償却率"/>
        <xdr:cNvSpPr txBox="1"/>
      </xdr:nvSpPr>
      <xdr:spPr>
        <a:xfrm>
          <a:off x="14351635" y="993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120650</xdr:rowOff>
    </xdr:from>
    <xdr:ext cx="404495" cy="258445"/>
    <xdr:sp macro="" textlink="">
      <xdr:nvSpPr>
        <xdr:cNvPr id="539" name="n_2mainValue【学校施設】&#10;有形固定資産減価償却率"/>
        <xdr:cNvSpPr txBox="1"/>
      </xdr:nvSpPr>
      <xdr:spPr>
        <a:xfrm>
          <a:off x="13532485" y="9893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121920</xdr:rowOff>
    </xdr:from>
    <xdr:ext cx="405130" cy="258445"/>
    <xdr:sp macro="" textlink="">
      <xdr:nvSpPr>
        <xdr:cNvPr id="540" name="n_3mainValue【学校施設】&#10;有形固定資産減価償却率"/>
        <xdr:cNvSpPr txBox="1"/>
      </xdr:nvSpPr>
      <xdr:spPr>
        <a:xfrm>
          <a:off x="12700635" y="10408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41" name="正方形/長方形 540"/>
        <xdr:cNvSpPr/>
      </xdr:nvSpPr>
      <xdr:spPr>
        <a:xfrm>
          <a:off x="17190720" y="800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2" name="正方形/長方形 541"/>
        <xdr:cNvSpPr/>
      </xdr:nvSpPr>
      <xdr:spPr>
        <a:xfrm>
          <a:off x="1731772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3" name="正方形/長方形 542"/>
        <xdr:cNvSpPr/>
      </xdr:nvSpPr>
      <xdr:spPr>
        <a:xfrm>
          <a:off x="1731772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4" name="正方形/長方形 543"/>
        <xdr:cNvSpPr/>
      </xdr:nvSpPr>
      <xdr:spPr>
        <a:xfrm>
          <a:off x="1826514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45" name="正方形/長方形 544"/>
        <xdr:cNvSpPr/>
      </xdr:nvSpPr>
      <xdr:spPr>
        <a:xfrm>
          <a:off x="1826514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6" name="正方形/長方形 545"/>
        <xdr:cNvSpPr/>
      </xdr:nvSpPr>
      <xdr:spPr>
        <a:xfrm>
          <a:off x="1933956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7" name="正方形/長方形 546"/>
        <xdr:cNvSpPr/>
      </xdr:nvSpPr>
      <xdr:spPr>
        <a:xfrm>
          <a:off x="1933956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8" name="正方形/長方形 547"/>
        <xdr:cNvSpPr/>
      </xdr:nvSpPr>
      <xdr:spPr>
        <a:xfrm>
          <a:off x="17190720" y="914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549" name="テキスト ボックス 548"/>
        <xdr:cNvSpPr txBox="1"/>
      </xdr:nvSpPr>
      <xdr:spPr>
        <a:xfrm>
          <a:off x="1716405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50" name="直線コネクタ 549"/>
        <xdr:cNvCxnSpPr/>
      </xdr:nvCxnSpPr>
      <xdr:spPr>
        <a:xfrm>
          <a:off x="17190720" y="1143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7360" cy="258445"/>
    <xdr:sp macro="" textlink="">
      <xdr:nvSpPr>
        <xdr:cNvPr id="551" name="テキスト ボックス 550"/>
        <xdr:cNvSpPr txBox="1"/>
      </xdr:nvSpPr>
      <xdr:spPr>
        <a:xfrm>
          <a:off x="16757650" y="11287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52" name="直線コネクタ 551"/>
        <xdr:cNvCxnSpPr/>
      </xdr:nvCxnSpPr>
      <xdr:spPr>
        <a:xfrm>
          <a:off x="17190720" y="109728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7360" cy="258445"/>
    <xdr:sp macro="" textlink="">
      <xdr:nvSpPr>
        <xdr:cNvPr id="553" name="テキスト ボックス 552"/>
        <xdr:cNvSpPr txBox="1"/>
      </xdr:nvSpPr>
      <xdr:spPr>
        <a:xfrm>
          <a:off x="16757650" y="108305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54" name="直線コネクタ 553"/>
        <xdr:cNvCxnSpPr/>
      </xdr:nvCxnSpPr>
      <xdr:spPr>
        <a:xfrm>
          <a:off x="17190720" y="105156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7360" cy="258445"/>
    <xdr:sp macro="" textlink="">
      <xdr:nvSpPr>
        <xdr:cNvPr id="555" name="テキスト ボックス 554"/>
        <xdr:cNvSpPr txBox="1"/>
      </xdr:nvSpPr>
      <xdr:spPr>
        <a:xfrm>
          <a:off x="16757650" y="10373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56" name="直線コネクタ 555"/>
        <xdr:cNvCxnSpPr/>
      </xdr:nvCxnSpPr>
      <xdr:spPr>
        <a:xfrm>
          <a:off x="17190720" y="10058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7360" cy="258445"/>
    <xdr:sp macro="" textlink="">
      <xdr:nvSpPr>
        <xdr:cNvPr id="557" name="テキスト ボックス 556"/>
        <xdr:cNvSpPr txBox="1"/>
      </xdr:nvSpPr>
      <xdr:spPr>
        <a:xfrm>
          <a:off x="16757650" y="9916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58" name="直線コネクタ 557"/>
        <xdr:cNvCxnSpPr/>
      </xdr:nvCxnSpPr>
      <xdr:spPr>
        <a:xfrm>
          <a:off x="17190720" y="96012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7360" cy="258445"/>
    <xdr:sp macro="" textlink="">
      <xdr:nvSpPr>
        <xdr:cNvPr id="559" name="テキスト ボックス 558"/>
        <xdr:cNvSpPr txBox="1"/>
      </xdr:nvSpPr>
      <xdr:spPr>
        <a:xfrm>
          <a:off x="16757650" y="9458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60" name="直線コネクタ 559"/>
        <xdr:cNvCxnSpPr/>
      </xdr:nvCxnSpPr>
      <xdr:spPr>
        <a:xfrm>
          <a:off x="17190720" y="914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8445"/>
    <xdr:sp macro="" textlink="">
      <xdr:nvSpPr>
        <xdr:cNvPr id="561" name="テキスト ボックス 560"/>
        <xdr:cNvSpPr txBox="1"/>
      </xdr:nvSpPr>
      <xdr:spPr>
        <a:xfrm>
          <a:off x="1675765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2" name="【学校施設】&#10;一人当たり面積グラフ枠"/>
        <xdr:cNvSpPr/>
      </xdr:nvSpPr>
      <xdr:spPr>
        <a:xfrm>
          <a:off x="17190720" y="914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112395</xdr:rowOff>
    </xdr:from>
    <xdr:to xmlns:xdr="http://schemas.openxmlformats.org/drawingml/2006/spreadsheetDrawing">
      <xdr:col>116</xdr:col>
      <xdr:colOff>62865</xdr:colOff>
      <xdr:row>64</xdr:row>
      <xdr:rowOff>33020</xdr:rowOff>
    </xdr:to>
    <xdr:cxnSp macro="">
      <xdr:nvCxnSpPr>
        <xdr:cNvPr id="563" name="直線コネクタ 562"/>
        <xdr:cNvCxnSpPr/>
      </xdr:nvCxnSpPr>
      <xdr:spPr>
        <a:xfrm flipV="1">
          <a:off x="20834985" y="971359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36830</xdr:rowOff>
    </xdr:from>
    <xdr:ext cx="469265" cy="259080"/>
    <xdr:sp macro="" textlink="">
      <xdr:nvSpPr>
        <xdr:cNvPr id="564" name="【学校施設】&#10;一人当たり面積最小値テキスト"/>
        <xdr:cNvSpPr txBox="1"/>
      </xdr:nvSpPr>
      <xdr:spPr>
        <a:xfrm>
          <a:off x="20873720" y="11009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33020</xdr:rowOff>
    </xdr:from>
    <xdr:to xmlns:xdr="http://schemas.openxmlformats.org/drawingml/2006/spreadsheetDrawing">
      <xdr:col>116</xdr:col>
      <xdr:colOff>152400</xdr:colOff>
      <xdr:row>64</xdr:row>
      <xdr:rowOff>33020</xdr:rowOff>
    </xdr:to>
    <xdr:cxnSp macro="">
      <xdr:nvCxnSpPr>
        <xdr:cNvPr id="565" name="直線コネクタ 564"/>
        <xdr:cNvCxnSpPr/>
      </xdr:nvCxnSpPr>
      <xdr:spPr>
        <a:xfrm>
          <a:off x="20758150" y="110058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59055</xdr:rowOff>
    </xdr:from>
    <xdr:ext cx="469265" cy="259080"/>
    <xdr:sp macro="" textlink="">
      <xdr:nvSpPr>
        <xdr:cNvPr id="566" name="【学校施設】&#10;一人当たり面積最大値テキスト"/>
        <xdr:cNvSpPr txBox="1"/>
      </xdr:nvSpPr>
      <xdr:spPr>
        <a:xfrm>
          <a:off x="20873720" y="9488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112395</xdr:rowOff>
    </xdr:from>
    <xdr:to xmlns:xdr="http://schemas.openxmlformats.org/drawingml/2006/spreadsheetDrawing">
      <xdr:col>116</xdr:col>
      <xdr:colOff>152400</xdr:colOff>
      <xdr:row>56</xdr:row>
      <xdr:rowOff>112395</xdr:rowOff>
    </xdr:to>
    <xdr:cxnSp macro="">
      <xdr:nvCxnSpPr>
        <xdr:cNvPr id="567" name="直線コネクタ 566"/>
        <xdr:cNvCxnSpPr/>
      </xdr:nvCxnSpPr>
      <xdr:spPr>
        <a:xfrm>
          <a:off x="20758150" y="97135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33020</xdr:rowOff>
    </xdr:from>
    <xdr:ext cx="469265" cy="259080"/>
    <xdr:sp macro="" textlink="">
      <xdr:nvSpPr>
        <xdr:cNvPr id="568" name="【学校施設】&#10;一人当たり面積平均値テキスト"/>
        <xdr:cNvSpPr txBox="1"/>
      </xdr:nvSpPr>
      <xdr:spPr>
        <a:xfrm>
          <a:off x="20873720" y="106629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54610</xdr:rowOff>
    </xdr:from>
    <xdr:to xmlns:xdr="http://schemas.openxmlformats.org/drawingml/2006/spreadsheetDrawing">
      <xdr:col>116</xdr:col>
      <xdr:colOff>114300</xdr:colOff>
      <xdr:row>62</xdr:row>
      <xdr:rowOff>156210</xdr:rowOff>
    </xdr:to>
    <xdr:sp macro="" textlink="">
      <xdr:nvSpPr>
        <xdr:cNvPr id="569" name="フローチャート: 判断 568"/>
        <xdr:cNvSpPr/>
      </xdr:nvSpPr>
      <xdr:spPr>
        <a:xfrm>
          <a:off x="2078482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67310</xdr:rowOff>
    </xdr:from>
    <xdr:to xmlns:xdr="http://schemas.openxmlformats.org/drawingml/2006/spreadsheetDrawing">
      <xdr:col>112</xdr:col>
      <xdr:colOff>38100</xdr:colOff>
      <xdr:row>62</xdr:row>
      <xdr:rowOff>168910</xdr:rowOff>
    </xdr:to>
    <xdr:sp macro="" textlink="">
      <xdr:nvSpPr>
        <xdr:cNvPr id="570" name="フローチャート: 判断 569"/>
        <xdr:cNvSpPr/>
      </xdr:nvSpPr>
      <xdr:spPr>
        <a:xfrm>
          <a:off x="20003770" y="106972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75565</xdr:rowOff>
    </xdr:from>
    <xdr:to xmlns:xdr="http://schemas.openxmlformats.org/drawingml/2006/spreadsheetDrawing">
      <xdr:col>107</xdr:col>
      <xdr:colOff>101600</xdr:colOff>
      <xdr:row>63</xdr:row>
      <xdr:rowOff>6350</xdr:rowOff>
    </xdr:to>
    <xdr:sp macro="" textlink="">
      <xdr:nvSpPr>
        <xdr:cNvPr id="571" name="フローチャート: 判断 570"/>
        <xdr:cNvSpPr/>
      </xdr:nvSpPr>
      <xdr:spPr>
        <a:xfrm>
          <a:off x="19160490" y="10705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77470</xdr:rowOff>
    </xdr:from>
    <xdr:to xmlns:xdr="http://schemas.openxmlformats.org/drawingml/2006/spreadsheetDrawing">
      <xdr:col>102</xdr:col>
      <xdr:colOff>165100</xdr:colOff>
      <xdr:row>63</xdr:row>
      <xdr:rowOff>7620</xdr:rowOff>
    </xdr:to>
    <xdr:sp macro="" textlink="">
      <xdr:nvSpPr>
        <xdr:cNvPr id="572" name="フローチャート: 判断 571"/>
        <xdr:cNvSpPr/>
      </xdr:nvSpPr>
      <xdr:spPr>
        <a:xfrm>
          <a:off x="1832864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84455</xdr:rowOff>
    </xdr:from>
    <xdr:to xmlns:xdr="http://schemas.openxmlformats.org/drawingml/2006/spreadsheetDrawing">
      <xdr:col>98</xdr:col>
      <xdr:colOff>38100</xdr:colOff>
      <xdr:row>63</xdr:row>
      <xdr:rowOff>14605</xdr:rowOff>
    </xdr:to>
    <xdr:sp macro="" textlink="">
      <xdr:nvSpPr>
        <xdr:cNvPr id="573" name="フローチャート: 判断 572"/>
        <xdr:cNvSpPr/>
      </xdr:nvSpPr>
      <xdr:spPr>
        <a:xfrm>
          <a:off x="17496790" y="107143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74" name="テキスト ボックス 573"/>
        <xdr:cNvSpPr txBox="1"/>
      </xdr:nvSpPr>
      <xdr:spPr>
        <a:xfrm>
          <a:off x="206565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75" name="テキスト ボックス 574"/>
        <xdr:cNvSpPr txBox="1"/>
      </xdr:nvSpPr>
      <xdr:spPr>
        <a:xfrm>
          <a:off x="198755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8445"/>
    <xdr:sp macro="" textlink="">
      <xdr:nvSpPr>
        <xdr:cNvPr id="576" name="テキスト ボックス 575"/>
        <xdr:cNvSpPr txBox="1"/>
      </xdr:nvSpPr>
      <xdr:spPr>
        <a:xfrm>
          <a:off x="190322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77" name="テキスト ボックス 576"/>
        <xdr:cNvSpPr txBox="1"/>
      </xdr:nvSpPr>
      <xdr:spPr>
        <a:xfrm>
          <a:off x="1820037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78" name="テキスト ボックス 577"/>
        <xdr:cNvSpPr txBox="1"/>
      </xdr:nvSpPr>
      <xdr:spPr>
        <a:xfrm>
          <a:off x="173685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83820</xdr:rowOff>
    </xdr:from>
    <xdr:to xmlns:xdr="http://schemas.openxmlformats.org/drawingml/2006/spreadsheetDrawing">
      <xdr:col>116</xdr:col>
      <xdr:colOff>114300</xdr:colOff>
      <xdr:row>62</xdr:row>
      <xdr:rowOff>13970</xdr:rowOff>
    </xdr:to>
    <xdr:sp macro="" textlink="">
      <xdr:nvSpPr>
        <xdr:cNvPr id="579" name="楕円 578"/>
        <xdr:cNvSpPr/>
      </xdr:nvSpPr>
      <xdr:spPr>
        <a:xfrm>
          <a:off x="2078482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106680</xdr:rowOff>
    </xdr:from>
    <xdr:ext cx="469265" cy="259080"/>
    <xdr:sp macro="" textlink="">
      <xdr:nvSpPr>
        <xdr:cNvPr id="580" name="【学校施設】&#10;一人当たり面積該当値テキスト"/>
        <xdr:cNvSpPr txBox="1"/>
      </xdr:nvSpPr>
      <xdr:spPr>
        <a:xfrm>
          <a:off x="20873720" y="10393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89535</xdr:rowOff>
    </xdr:from>
    <xdr:to xmlns:xdr="http://schemas.openxmlformats.org/drawingml/2006/spreadsheetDrawing">
      <xdr:col>112</xdr:col>
      <xdr:colOff>38100</xdr:colOff>
      <xdr:row>62</xdr:row>
      <xdr:rowOff>19685</xdr:rowOff>
    </xdr:to>
    <xdr:sp macro="" textlink="">
      <xdr:nvSpPr>
        <xdr:cNvPr id="581" name="楕円 580"/>
        <xdr:cNvSpPr/>
      </xdr:nvSpPr>
      <xdr:spPr>
        <a:xfrm>
          <a:off x="20003770" y="105479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134620</xdr:rowOff>
    </xdr:from>
    <xdr:to xmlns:xdr="http://schemas.openxmlformats.org/drawingml/2006/spreadsheetDrawing">
      <xdr:col>116</xdr:col>
      <xdr:colOff>63500</xdr:colOff>
      <xdr:row>61</xdr:row>
      <xdr:rowOff>140335</xdr:rowOff>
    </xdr:to>
    <xdr:cxnSp macro="">
      <xdr:nvCxnSpPr>
        <xdr:cNvPr id="582" name="直線コネクタ 581"/>
        <xdr:cNvCxnSpPr/>
      </xdr:nvCxnSpPr>
      <xdr:spPr>
        <a:xfrm flipV="1">
          <a:off x="20054570" y="10593070"/>
          <a:ext cx="7810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92075</xdr:rowOff>
    </xdr:from>
    <xdr:to xmlns:xdr="http://schemas.openxmlformats.org/drawingml/2006/spreadsheetDrawing">
      <xdr:col>107</xdr:col>
      <xdr:colOff>101600</xdr:colOff>
      <xdr:row>62</xdr:row>
      <xdr:rowOff>22225</xdr:rowOff>
    </xdr:to>
    <xdr:sp macro="" textlink="">
      <xdr:nvSpPr>
        <xdr:cNvPr id="583" name="楕円 582"/>
        <xdr:cNvSpPr/>
      </xdr:nvSpPr>
      <xdr:spPr>
        <a:xfrm>
          <a:off x="1916049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140335</xdr:rowOff>
    </xdr:from>
    <xdr:to xmlns:xdr="http://schemas.openxmlformats.org/drawingml/2006/spreadsheetDrawing">
      <xdr:col>111</xdr:col>
      <xdr:colOff>177800</xdr:colOff>
      <xdr:row>61</xdr:row>
      <xdr:rowOff>143510</xdr:rowOff>
    </xdr:to>
    <xdr:cxnSp macro="">
      <xdr:nvCxnSpPr>
        <xdr:cNvPr id="584" name="直線コネクタ 583"/>
        <xdr:cNvCxnSpPr/>
      </xdr:nvCxnSpPr>
      <xdr:spPr>
        <a:xfrm flipV="1">
          <a:off x="19211290" y="10598785"/>
          <a:ext cx="8432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52070</xdr:rowOff>
    </xdr:from>
    <xdr:to xmlns:xdr="http://schemas.openxmlformats.org/drawingml/2006/spreadsheetDrawing">
      <xdr:col>102</xdr:col>
      <xdr:colOff>165100</xdr:colOff>
      <xdr:row>62</xdr:row>
      <xdr:rowOff>153670</xdr:rowOff>
    </xdr:to>
    <xdr:sp macro="" textlink="">
      <xdr:nvSpPr>
        <xdr:cNvPr id="585" name="楕円 584"/>
        <xdr:cNvSpPr/>
      </xdr:nvSpPr>
      <xdr:spPr>
        <a:xfrm>
          <a:off x="1832864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143510</xdr:rowOff>
    </xdr:from>
    <xdr:to xmlns:xdr="http://schemas.openxmlformats.org/drawingml/2006/spreadsheetDrawing">
      <xdr:col>107</xdr:col>
      <xdr:colOff>50800</xdr:colOff>
      <xdr:row>62</xdr:row>
      <xdr:rowOff>102870</xdr:rowOff>
    </xdr:to>
    <xdr:cxnSp macro="">
      <xdr:nvCxnSpPr>
        <xdr:cNvPr id="586" name="直線コネクタ 585"/>
        <xdr:cNvCxnSpPr/>
      </xdr:nvCxnSpPr>
      <xdr:spPr>
        <a:xfrm flipV="1">
          <a:off x="18379440" y="10601960"/>
          <a:ext cx="8318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160020</xdr:rowOff>
    </xdr:from>
    <xdr:ext cx="469265" cy="259080"/>
    <xdr:sp macro="" textlink="">
      <xdr:nvSpPr>
        <xdr:cNvPr id="587" name="n_1aveValue【学校施設】&#10;一人当たり面積"/>
        <xdr:cNvSpPr txBox="1"/>
      </xdr:nvSpPr>
      <xdr:spPr>
        <a:xfrm>
          <a:off x="19818350" y="1078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168275</xdr:rowOff>
    </xdr:from>
    <xdr:ext cx="469265" cy="258445"/>
    <xdr:sp macro="" textlink="">
      <xdr:nvSpPr>
        <xdr:cNvPr id="588" name="n_2aveValue【学校施設】&#10;一人当たり面積"/>
        <xdr:cNvSpPr txBox="1"/>
      </xdr:nvSpPr>
      <xdr:spPr>
        <a:xfrm>
          <a:off x="18987770" y="10798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170180</xdr:rowOff>
    </xdr:from>
    <xdr:ext cx="469265" cy="259080"/>
    <xdr:sp macro="" textlink="">
      <xdr:nvSpPr>
        <xdr:cNvPr id="589" name="n_3aveValue【学校施設】&#10;一人当たり面積"/>
        <xdr:cNvSpPr txBox="1"/>
      </xdr:nvSpPr>
      <xdr:spPr>
        <a:xfrm>
          <a:off x="18155920" y="10800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31115</xdr:rowOff>
    </xdr:from>
    <xdr:ext cx="469900" cy="258445"/>
    <xdr:sp macro="" textlink="">
      <xdr:nvSpPr>
        <xdr:cNvPr id="590" name="n_4aveValue【学校施設】&#10;一人当たり面積"/>
        <xdr:cNvSpPr txBox="1"/>
      </xdr:nvSpPr>
      <xdr:spPr>
        <a:xfrm>
          <a:off x="17324070" y="10489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36195</xdr:rowOff>
    </xdr:from>
    <xdr:ext cx="469265" cy="259080"/>
    <xdr:sp macro="" textlink="">
      <xdr:nvSpPr>
        <xdr:cNvPr id="591" name="n_1mainValue【学校施設】&#10;一人当たり面積"/>
        <xdr:cNvSpPr txBox="1"/>
      </xdr:nvSpPr>
      <xdr:spPr>
        <a:xfrm>
          <a:off x="19818350" y="10323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38735</xdr:rowOff>
    </xdr:from>
    <xdr:ext cx="469265" cy="259080"/>
    <xdr:sp macro="" textlink="">
      <xdr:nvSpPr>
        <xdr:cNvPr id="592" name="n_2mainValue【学校施設】&#10;一人当たり面積"/>
        <xdr:cNvSpPr txBox="1"/>
      </xdr:nvSpPr>
      <xdr:spPr>
        <a:xfrm>
          <a:off x="18987770" y="10325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170180</xdr:rowOff>
    </xdr:from>
    <xdr:ext cx="469265" cy="259080"/>
    <xdr:sp macro="" textlink="">
      <xdr:nvSpPr>
        <xdr:cNvPr id="593" name="n_3mainValue【学校施設】&#10;一人当たり面積"/>
        <xdr:cNvSpPr txBox="1"/>
      </xdr:nvSpPr>
      <xdr:spPr>
        <a:xfrm>
          <a:off x="18155920" y="10457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4" name="正方形/長方形 593"/>
        <xdr:cNvSpPr/>
      </xdr:nvSpPr>
      <xdr:spPr>
        <a:xfrm>
          <a:off x="11703050" y="1181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5" name="正方形/長方形 594"/>
        <xdr:cNvSpPr/>
      </xdr:nvSpPr>
      <xdr:spPr>
        <a:xfrm>
          <a:off x="1181862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6" name="正方形/長方形 595"/>
        <xdr:cNvSpPr/>
      </xdr:nvSpPr>
      <xdr:spPr>
        <a:xfrm>
          <a:off x="1181862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7" name="正方形/長方形 596"/>
        <xdr:cNvSpPr/>
      </xdr:nvSpPr>
      <xdr:spPr>
        <a:xfrm>
          <a:off x="1277747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98" name="正方形/長方形 597"/>
        <xdr:cNvSpPr/>
      </xdr:nvSpPr>
      <xdr:spPr>
        <a:xfrm>
          <a:off x="1277747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9" name="正方形/長方形 598"/>
        <xdr:cNvSpPr/>
      </xdr:nvSpPr>
      <xdr:spPr>
        <a:xfrm>
          <a:off x="1385189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00" name="正方形/長方形 599"/>
        <xdr:cNvSpPr/>
      </xdr:nvSpPr>
      <xdr:spPr>
        <a:xfrm>
          <a:off x="1385189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1" name="正方形/長方形 600"/>
        <xdr:cNvSpPr/>
      </xdr:nvSpPr>
      <xdr:spPr>
        <a:xfrm>
          <a:off x="11703050" y="1295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02" name="テキスト ボックス 601"/>
        <xdr:cNvSpPr txBox="1"/>
      </xdr:nvSpPr>
      <xdr:spPr>
        <a:xfrm>
          <a:off x="1166495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3" name="直線コネクタ 602"/>
        <xdr:cNvCxnSpPr/>
      </xdr:nvCxnSpPr>
      <xdr:spPr>
        <a:xfrm>
          <a:off x="11703050" y="1524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7360" cy="259080"/>
    <xdr:sp macro="" textlink="">
      <xdr:nvSpPr>
        <xdr:cNvPr id="604" name="テキスト ボックス 603"/>
        <xdr:cNvSpPr txBox="1"/>
      </xdr:nvSpPr>
      <xdr:spPr>
        <a:xfrm>
          <a:off x="11269980" y="1509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05" name="直線コネクタ 604"/>
        <xdr:cNvCxnSpPr/>
      </xdr:nvCxnSpPr>
      <xdr:spPr>
        <a:xfrm>
          <a:off x="11703050" y="1491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7360" cy="259080"/>
    <xdr:sp macro="" textlink="">
      <xdr:nvSpPr>
        <xdr:cNvPr id="606" name="テキスト ボックス 605"/>
        <xdr:cNvSpPr txBox="1"/>
      </xdr:nvSpPr>
      <xdr:spPr>
        <a:xfrm>
          <a:off x="1126998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07" name="直線コネクタ 606"/>
        <xdr:cNvCxnSpPr/>
      </xdr:nvCxnSpPr>
      <xdr:spPr>
        <a:xfrm>
          <a:off x="11703050" y="145865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08" name="テキスト ボックス 607"/>
        <xdr:cNvSpPr txBox="1"/>
      </xdr:nvSpPr>
      <xdr:spPr>
        <a:xfrm>
          <a:off x="1132268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09" name="直線コネクタ 608"/>
        <xdr:cNvCxnSpPr/>
      </xdr:nvCxnSpPr>
      <xdr:spPr>
        <a:xfrm>
          <a:off x="11703050" y="1426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10" name="テキスト ボックス 609"/>
        <xdr:cNvSpPr txBox="1"/>
      </xdr:nvSpPr>
      <xdr:spPr>
        <a:xfrm>
          <a:off x="1132268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11" name="直線コネクタ 610"/>
        <xdr:cNvCxnSpPr/>
      </xdr:nvCxnSpPr>
      <xdr:spPr>
        <a:xfrm>
          <a:off x="11703050" y="1393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12" name="テキスト ボックス 611"/>
        <xdr:cNvSpPr txBox="1"/>
      </xdr:nvSpPr>
      <xdr:spPr>
        <a:xfrm>
          <a:off x="1132268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13" name="直線コネクタ 612"/>
        <xdr:cNvCxnSpPr/>
      </xdr:nvCxnSpPr>
      <xdr:spPr>
        <a:xfrm>
          <a:off x="11703050" y="136080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14" name="テキスト ボックス 613"/>
        <xdr:cNvSpPr txBox="1"/>
      </xdr:nvSpPr>
      <xdr:spPr>
        <a:xfrm>
          <a:off x="1132268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15" name="直線コネクタ 614"/>
        <xdr:cNvCxnSpPr/>
      </xdr:nvCxnSpPr>
      <xdr:spPr>
        <a:xfrm>
          <a:off x="11703050" y="1328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16" name="テキスト ボックス 615"/>
        <xdr:cNvSpPr txBox="1"/>
      </xdr:nvSpPr>
      <xdr:spPr>
        <a:xfrm>
          <a:off x="1138682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17" name="直線コネクタ 616"/>
        <xdr:cNvCxnSpPr/>
      </xdr:nvCxnSpPr>
      <xdr:spPr>
        <a:xfrm>
          <a:off x="11703050" y="1295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8" name="【児童館】&#10;有形固定資産減価償却率グラフ枠"/>
        <xdr:cNvSpPr/>
      </xdr:nvSpPr>
      <xdr:spPr>
        <a:xfrm>
          <a:off x="11703050" y="1295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86995</xdr:rowOff>
    </xdr:from>
    <xdr:to xmlns:xdr="http://schemas.openxmlformats.org/drawingml/2006/spreadsheetDrawing">
      <xdr:col>85</xdr:col>
      <xdr:colOff>126365</xdr:colOff>
      <xdr:row>86</xdr:row>
      <xdr:rowOff>168910</xdr:rowOff>
    </xdr:to>
    <xdr:cxnSp macro="">
      <xdr:nvCxnSpPr>
        <xdr:cNvPr id="619" name="直線コネクタ 618"/>
        <xdr:cNvCxnSpPr/>
      </xdr:nvCxnSpPr>
      <xdr:spPr>
        <a:xfrm flipV="1">
          <a:off x="15347315" y="1346009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59080"/>
    <xdr:sp macro="" textlink="">
      <xdr:nvSpPr>
        <xdr:cNvPr id="620" name="【児童館】&#10;有形固定資産減価償却率最小値テキスト"/>
        <xdr:cNvSpPr txBox="1"/>
      </xdr:nvSpPr>
      <xdr:spPr>
        <a:xfrm>
          <a:off x="15386050" y="14917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21" name="直線コネクタ 620"/>
        <xdr:cNvCxnSpPr/>
      </xdr:nvCxnSpPr>
      <xdr:spPr>
        <a:xfrm>
          <a:off x="15259050" y="149136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33655</xdr:rowOff>
    </xdr:from>
    <xdr:ext cx="404495" cy="258445"/>
    <xdr:sp macro="" textlink="">
      <xdr:nvSpPr>
        <xdr:cNvPr id="622" name="【児童館】&#10;有形固定資産減価償却率最大値テキスト"/>
        <xdr:cNvSpPr txBox="1"/>
      </xdr:nvSpPr>
      <xdr:spPr>
        <a:xfrm>
          <a:off x="15386050" y="13235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86995</xdr:rowOff>
    </xdr:from>
    <xdr:to xmlns:xdr="http://schemas.openxmlformats.org/drawingml/2006/spreadsheetDrawing">
      <xdr:col>86</xdr:col>
      <xdr:colOff>25400</xdr:colOff>
      <xdr:row>78</xdr:row>
      <xdr:rowOff>86995</xdr:rowOff>
    </xdr:to>
    <xdr:cxnSp macro="">
      <xdr:nvCxnSpPr>
        <xdr:cNvPr id="623" name="直線コネクタ 622"/>
        <xdr:cNvCxnSpPr/>
      </xdr:nvCxnSpPr>
      <xdr:spPr>
        <a:xfrm>
          <a:off x="15259050" y="134600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44450</xdr:rowOff>
    </xdr:from>
    <xdr:ext cx="404495" cy="259080"/>
    <xdr:sp macro="" textlink="">
      <xdr:nvSpPr>
        <xdr:cNvPr id="624" name="【児童館】&#10;有形固定資産減価償却率平均値テキスト"/>
        <xdr:cNvSpPr txBox="1"/>
      </xdr:nvSpPr>
      <xdr:spPr>
        <a:xfrm>
          <a:off x="15386050" y="1393190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21590</xdr:rowOff>
    </xdr:from>
    <xdr:to xmlns:xdr="http://schemas.openxmlformats.org/drawingml/2006/spreadsheetDrawing">
      <xdr:col>85</xdr:col>
      <xdr:colOff>177800</xdr:colOff>
      <xdr:row>82</xdr:row>
      <xdr:rowOff>123190</xdr:rowOff>
    </xdr:to>
    <xdr:sp macro="" textlink="">
      <xdr:nvSpPr>
        <xdr:cNvPr id="625" name="フローチャート: 判断 624"/>
        <xdr:cNvSpPr/>
      </xdr:nvSpPr>
      <xdr:spPr>
        <a:xfrm>
          <a:off x="1529715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116205</xdr:rowOff>
    </xdr:from>
    <xdr:to xmlns:xdr="http://schemas.openxmlformats.org/drawingml/2006/spreadsheetDrawing">
      <xdr:col>81</xdr:col>
      <xdr:colOff>101600</xdr:colOff>
      <xdr:row>82</xdr:row>
      <xdr:rowOff>46355</xdr:rowOff>
    </xdr:to>
    <xdr:sp macro="" textlink="">
      <xdr:nvSpPr>
        <xdr:cNvPr id="626" name="フローチャート: 判断 625"/>
        <xdr:cNvSpPr/>
      </xdr:nvSpPr>
      <xdr:spPr>
        <a:xfrm>
          <a:off x="1450467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99695</xdr:rowOff>
    </xdr:from>
    <xdr:to xmlns:xdr="http://schemas.openxmlformats.org/drawingml/2006/spreadsheetDrawing">
      <xdr:col>76</xdr:col>
      <xdr:colOff>165100</xdr:colOff>
      <xdr:row>82</xdr:row>
      <xdr:rowOff>29845</xdr:rowOff>
    </xdr:to>
    <xdr:sp macro="" textlink="">
      <xdr:nvSpPr>
        <xdr:cNvPr id="627" name="フローチャート: 判断 626"/>
        <xdr:cNvSpPr/>
      </xdr:nvSpPr>
      <xdr:spPr>
        <a:xfrm>
          <a:off x="1367282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60960</xdr:rowOff>
    </xdr:from>
    <xdr:to xmlns:xdr="http://schemas.openxmlformats.org/drawingml/2006/spreadsheetDrawing">
      <xdr:col>72</xdr:col>
      <xdr:colOff>38100</xdr:colOff>
      <xdr:row>81</xdr:row>
      <xdr:rowOff>162560</xdr:rowOff>
    </xdr:to>
    <xdr:sp macro="" textlink="">
      <xdr:nvSpPr>
        <xdr:cNvPr id="628" name="フローチャート: 判断 627"/>
        <xdr:cNvSpPr/>
      </xdr:nvSpPr>
      <xdr:spPr>
        <a:xfrm>
          <a:off x="12840970" y="139484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152400</xdr:rowOff>
    </xdr:from>
    <xdr:to xmlns:xdr="http://schemas.openxmlformats.org/drawingml/2006/spreadsheetDrawing">
      <xdr:col>67</xdr:col>
      <xdr:colOff>101600</xdr:colOff>
      <xdr:row>81</xdr:row>
      <xdr:rowOff>82550</xdr:rowOff>
    </xdr:to>
    <xdr:sp macro="" textlink="">
      <xdr:nvSpPr>
        <xdr:cNvPr id="629" name="フローチャート: 判断 628"/>
        <xdr:cNvSpPr/>
      </xdr:nvSpPr>
      <xdr:spPr>
        <a:xfrm>
          <a:off x="11997690" y="138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30" name="テキスト ボックス 629"/>
        <xdr:cNvSpPr txBox="1"/>
      </xdr:nvSpPr>
      <xdr:spPr>
        <a:xfrm>
          <a:off x="151688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9080"/>
    <xdr:sp macro="" textlink="">
      <xdr:nvSpPr>
        <xdr:cNvPr id="631" name="テキスト ボックス 630"/>
        <xdr:cNvSpPr txBox="1"/>
      </xdr:nvSpPr>
      <xdr:spPr>
        <a:xfrm>
          <a:off x="143764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2" name="テキスト ボックス 631"/>
        <xdr:cNvSpPr txBox="1"/>
      </xdr:nvSpPr>
      <xdr:spPr>
        <a:xfrm>
          <a:off x="135445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33" name="テキスト ボックス 632"/>
        <xdr:cNvSpPr txBox="1"/>
      </xdr:nvSpPr>
      <xdr:spPr>
        <a:xfrm>
          <a:off x="127127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9080"/>
    <xdr:sp macro="" textlink="">
      <xdr:nvSpPr>
        <xdr:cNvPr id="634" name="テキスト ボックス 633"/>
        <xdr:cNvSpPr txBox="1"/>
      </xdr:nvSpPr>
      <xdr:spPr>
        <a:xfrm>
          <a:off x="1186942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99695</xdr:rowOff>
    </xdr:from>
    <xdr:to xmlns:xdr="http://schemas.openxmlformats.org/drawingml/2006/spreadsheetDrawing">
      <xdr:col>85</xdr:col>
      <xdr:colOff>177800</xdr:colOff>
      <xdr:row>86</xdr:row>
      <xdr:rowOff>29845</xdr:rowOff>
    </xdr:to>
    <xdr:sp macro="" textlink="">
      <xdr:nvSpPr>
        <xdr:cNvPr id="635" name="楕円 634"/>
        <xdr:cNvSpPr/>
      </xdr:nvSpPr>
      <xdr:spPr>
        <a:xfrm>
          <a:off x="1529715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78105</xdr:rowOff>
    </xdr:from>
    <xdr:ext cx="404495" cy="258445"/>
    <xdr:sp macro="" textlink="">
      <xdr:nvSpPr>
        <xdr:cNvPr id="636" name="【児童館】&#10;有形固定資産減価償却率該当値テキスト"/>
        <xdr:cNvSpPr txBox="1"/>
      </xdr:nvSpPr>
      <xdr:spPr>
        <a:xfrm>
          <a:off x="15386050" y="14651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69215</xdr:rowOff>
    </xdr:from>
    <xdr:to xmlns:xdr="http://schemas.openxmlformats.org/drawingml/2006/spreadsheetDrawing">
      <xdr:col>81</xdr:col>
      <xdr:colOff>101600</xdr:colOff>
      <xdr:row>85</xdr:row>
      <xdr:rowOff>170815</xdr:rowOff>
    </xdr:to>
    <xdr:sp macro="" textlink="">
      <xdr:nvSpPr>
        <xdr:cNvPr id="637" name="楕円 636"/>
        <xdr:cNvSpPr/>
      </xdr:nvSpPr>
      <xdr:spPr>
        <a:xfrm>
          <a:off x="1450467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120650</xdr:rowOff>
    </xdr:from>
    <xdr:to xmlns:xdr="http://schemas.openxmlformats.org/drawingml/2006/spreadsheetDrawing">
      <xdr:col>85</xdr:col>
      <xdr:colOff>127000</xdr:colOff>
      <xdr:row>85</xdr:row>
      <xdr:rowOff>150495</xdr:rowOff>
    </xdr:to>
    <xdr:cxnSp macro="">
      <xdr:nvCxnSpPr>
        <xdr:cNvPr id="638" name="直線コネクタ 637"/>
        <xdr:cNvCxnSpPr/>
      </xdr:nvCxnSpPr>
      <xdr:spPr>
        <a:xfrm>
          <a:off x="14555470" y="14693900"/>
          <a:ext cx="7924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38100</xdr:rowOff>
    </xdr:from>
    <xdr:to xmlns:xdr="http://schemas.openxmlformats.org/drawingml/2006/spreadsheetDrawing">
      <xdr:col>76</xdr:col>
      <xdr:colOff>165100</xdr:colOff>
      <xdr:row>85</xdr:row>
      <xdr:rowOff>139700</xdr:rowOff>
    </xdr:to>
    <xdr:sp macro="" textlink="">
      <xdr:nvSpPr>
        <xdr:cNvPr id="639" name="楕円 638"/>
        <xdr:cNvSpPr/>
      </xdr:nvSpPr>
      <xdr:spPr>
        <a:xfrm>
          <a:off x="1367282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88900</xdr:rowOff>
    </xdr:from>
    <xdr:to xmlns:xdr="http://schemas.openxmlformats.org/drawingml/2006/spreadsheetDrawing">
      <xdr:col>81</xdr:col>
      <xdr:colOff>50800</xdr:colOff>
      <xdr:row>85</xdr:row>
      <xdr:rowOff>120650</xdr:rowOff>
    </xdr:to>
    <xdr:cxnSp macro="">
      <xdr:nvCxnSpPr>
        <xdr:cNvPr id="640" name="直線コネクタ 639"/>
        <xdr:cNvCxnSpPr/>
      </xdr:nvCxnSpPr>
      <xdr:spPr>
        <a:xfrm>
          <a:off x="13723620" y="14662150"/>
          <a:ext cx="8318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6985</xdr:rowOff>
    </xdr:from>
    <xdr:to xmlns:xdr="http://schemas.openxmlformats.org/drawingml/2006/spreadsheetDrawing">
      <xdr:col>72</xdr:col>
      <xdr:colOff>38100</xdr:colOff>
      <xdr:row>85</xdr:row>
      <xdr:rowOff>109220</xdr:rowOff>
    </xdr:to>
    <xdr:sp macro="" textlink="">
      <xdr:nvSpPr>
        <xdr:cNvPr id="641" name="楕円 640"/>
        <xdr:cNvSpPr/>
      </xdr:nvSpPr>
      <xdr:spPr>
        <a:xfrm>
          <a:off x="12840970" y="1458023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57785</xdr:rowOff>
    </xdr:from>
    <xdr:to xmlns:xdr="http://schemas.openxmlformats.org/drawingml/2006/spreadsheetDrawing">
      <xdr:col>76</xdr:col>
      <xdr:colOff>114300</xdr:colOff>
      <xdr:row>85</xdr:row>
      <xdr:rowOff>88900</xdr:rowOff>
    </xdr:to>
    <xdr:cxnSp macro="">
      <xdr:nvCxnSpPr>
        <xdr:cNvPr id="642" name="直線コネクタ 641"/>
        <xdr:cNvCxnSpPr/>
      </xdr:nvCxnSpPr>
      <xdr:spPr>
        <a:xfrm>
          <a:off x="12891770" y="14631035"/>
          <a:ext cx="8318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63500</xdr:rowOff>
    </xdr:from>
    <xdr:ext cx="405130" cy="258445"/>
    <xdr:sp macro="" textlink="">
      <xdr:nvSpPr>
        <xdr:cNvPr id="643" name="n_1aveValue【児童館】&#10;有形固定資産減価償却率"/>
        <xdr:cNvSpPr txBox="1"/>
      </xdr:nvSpPr>
      <xdr:spPr>
        <a:xfrm>
          <a:off x="14351635" y="13779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46355</xdr:rowOff>
    </xdr:from>
    <xdr:ext cx="404495" cy="259080"/>
    <xdr:sp macro="" textlink="">
      <xdr:nvSpPr>
        <xdr:cNvPr id="644" name="n_2aveValue【児童館】&#10;有形固定資産減価償却率"/>
        <xdr:cNvSpPr txBox="1"/>
      </xdr:nvSpPr>
      <xdr:spPr>
        <a:xfrm>
          <a:off x="13532485" y="137623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7620</xdr:rowOff>
    </xdr:from>
    <xdr:ext cx="405130" cy="258445"/>
    <xdr:sp macro="" textlink="">
      <xdr:nvSpPr>
        <xdr:cNvPr id="645" name="n_3aveValue【児童館】&#10;有形固定資産減価償却率"/>
        <xdr:cNvSpPr txBox="1"/>
      </xdr:nvSpPr>
      <xdr:spPr>
        <a:xfrm>
          <a:off x="12700635" y="13723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99060</xdr:rowOff>
    </xdr:from>
    <xdr:ext cx="404495" cy="258445"/>
    <xdr:sp macro="" textlink="">
      <xdr:nvSpPr>
        <xdr:cNvPr id="646" name="n_4aveValue【児童館】&#10;有形固定資産減価償却率"/>
        <xdr:cNvSpPr txBox="1"/>
      </xdr:nvSpPr>
      <xdr:spPr>
        <a:xfrm>
          <a:off x="11857355" y="136436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161925</xdr:rowOff>
    </xdr:from>
    <xdr:ext cx="405130" cy="259080"/>
    <xdr:sp macro="" textlink="">
      <xdr:nvSpPr>
        <xdr:cNvPr id="647" name="n_1mainValue【児童館】&#10;有形固定資産減価償却率"/>
        <xdr:cNvSpPr txBox="1"/>
      </xdr:nvSpPr>
      <xdr:spPr>
        <a:xfrm>
          <a:off x="14351635" y="14735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130810</xdr:rowOff>
    </xdr:from>
    <xdr:ext cx="404495" cy="259080"/>
    <xdr:sp macro="" textlink="">
      <xdr:nvSpPr>
        <xdr:cNvPr id="648" name="n_2mainValue【児童館】&#10;有形固定資産減価償却率"/>
        <xdr:cNvSpPr txBox="1"/>
      </xdr:nvSpPr>
      <xdr:spPr>
        <a:xfrm>
          <a:off x="13532485" y="14704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99695</xdr:rowOff>
    </xdr:from>
    <xdr:ext cx="405130" cy="258445"/>
    <xdr:sp macro="" textlink="">
      <xdr:nvSpPr>
        <xdr:cNvPr id="649" name="n_3mainValue【児童館】&#10;有形固定資産減価償却率"/>
        <xdr:cNvSpPr txBox="1"/>
      </xdr:nvSpPr>
      <xdr:spPr>
        <a:xfrm>
          <a:off x="12700635" y="14672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50" name="正方形/長方形 649"/>
        <xdr:cNvSpPr/>
      </xdr:nvSpPr>
      <xdr:spPr>
        <a:xfrm>
          <a:off x="17190720" y="1181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51" name="正方形/長方形 650"/>
        <xdr:cNvSpPr/>
      </xdr:nvSpPr>
      <xdr:spPr>
        <a:xfrm>
          <a:off x="1731772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52" name="正方形/長方形 651"/>
        <xdr:cNvSpPr/>
      </xdr:nvSpPr>
      <xdr:spPr>
        <a:xfrm>
          <a:off x="1731772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53" name="正方形/長方形 652"/>
        <xdr:cNvSpPr/>
      </xdr:nvSpPr>
      <xdr:spPr>
        <a:xfrm>
          <a:off x="1826514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54" name="正方形/長方形 653"/>
        <xdr:cNvSpPr/>
      </xdr:nvSpPr>
      <xdr:spPr>
        <a:xfrm>
          <a:off x="1826514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55" name="正方形/長方形 654"/>
        <xdr:cNvSpPr/>
      </xdr:nvSpPr>
      <xdr:spPr>
        <a:xfrm>
          <a:off x="1933956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56" name="正方形/長方形 655"/>
        <xdr:cNvSpPr/>
      </xdr:nvSpPr>
      <xdr:spPr>
        <a:xfrm>
          <a:off x="1933956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7" name="正方形/長方形 656"/>
        <xdr:cNvSpPr/>
      </xdr:nvSpPr>
      <xdr:spPr>
        <a:xfrm>
          <a:off x="17190720" y="1295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4790"/>
    <xdr:sp macro="" textlink="">
      <xdr:nvSpPr>
        <xdr:cNvPr id="658" name="テキスト ボックス 657"/>
        <xdr:cNvSpPr txBox="1"/>
      </xdr:nvSpPr>
      <xdr:spPr>
        <a:xfrm>
          <a:off x="1716405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59" name="直線コネクタ 658"/>
        <xdr:cNvCxnSpPr/>
      </xdr:nvCxnSpPr>
      <xdr:spPr>
        <a:xfrm>
          <a:off x="17190720" y="1524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60" name="直線コネクタ 659"/>
        <xdr:cNvCxnSpPr/>
      </xdr:nvCxnSpPr>
      <xdr:spPr>
        <a:xfrm>
          <a:off x="17190720" y="1485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7360" cy="258445"/>
    <xdr:sp macro="" textlink="">
      <xdr:nvSpPr>
        <xdr:cNvPr id="661" name="テキスト ボックス 660"/>
        <xdr:cNvSpPr txBox="1"/>
      </xdr:nvSpPr>
      <xdr:spPr>
        <a:xfrm>
          <a:off x="16757650" y="1471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62" name="直線コネクタ 661"/>
        <xdr:cNvCxnSpPr/>
      </xdr:nvCxnSpPr>
      <xdr:spPr>
        <a:xfrm>
          <a:off x="17190720" y="1447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7360" cy="259080"/>
    <xdr:sp macro="" textlink="">
      <xdr:nvSpPr>
        <xdr:cNvPr id="663" name="テキスト ボックス 662"/>
        <xdr:cNvSpPr txBox="1"/>
      </xdr:nvSpPr>
      <xdr:spPr>
        <a:xfrm>
          <a:off x="1675765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64" name="直線コネクタ 663"/>
        <xdr:cNvCxnSpPr/>
      </xdr:nvCxnSpPr>
      <xdr:spPr>
        <a:xfrm>
          <a:off x="17190720" y="1409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7360" cy="259080"/>
    <xdr:sp macro="" textlink="">
      <xdr:nvSpPr>
        <xdr:cNvPr id="665" name="テキスト ボックス 664"/>
        <xdr:cNvSpPr txBox="1"/>
      </xdr:nvSpPr>
      <xdr:spPr>
        <a:xfrm>
          <a:off x="1675765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66" name="直線コネクタ 665"/>
        <xdr:cNvCxnSpPr/>
      </xdr:nvCxnSpPr>
      <xdr:spPr>
        <a:xfrm>
          <a:off x="17190720" y="1371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7360" cy="258445"/>
    <xdr:sp macro="" textlink="">
      <xdr:nvSpPr>
        <xdr:cNvPr id="667" name="テキスト ボックス 666"/>
        <xdr:cNvSpPr txBox="1"/>
      </xdr:nvSpPr>
      <xdr:spPr>
        <a:xfrm>
          <a:off x="16757650" y="1357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68" name="直線コネクタ 667"/>
        <xdr:cNvCxnSpPr/>
      </xdr:nvCxnSpPr>
      <xdr:spPr>
        <a:xfrm>
          <a:off x="17190720" y="1333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7360" cy="259080"/>
    <xdr:sp macro="" textlink="">
      <xdr:nvSpPr>
        <xdr:cNvPr id="669" name="テキスト ボックス 668"/>
        <xdr:cNvSpPr txBox="1"/>
      </xdr:nvSpPr>
      <xdr:spPr>
        <a:xfrm>
          <a:off x="1675765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70" name="直線コネクタ 669"/>
        <xdr:cNvCxnSpPr/>
      </xdr:nvCxnSpPr>
      <xdr:spPr>
        <a:xfrm>
          <a:off x="17190720" y="1295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9080"/>
    <xdr:sp macro="" textlink="">
      <xdr:nvSpPr>
        <xdr:cNvPr id="671" name="テキスト ボックス 670"/>
        <xdr:cNvSpPr txBox="1"/>
      </xdr:nvSpPr>
      <xdr:spPr>
        <a:xfrm>
          <a:off x="1675765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2" name="【児童館】&#10;一人当たり面積グラフ枠"/>
        <xdr:cNvSpPr/>
      </xdr:nvSpPr>
      <xdr:spPr>
        <a:xfrm>
          <a:off x="17190720" y="1295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95250</xdr:rowOff>
    </xdr:from>
    <xdr:to xmlns:xdr="http://schemas.openxmlformats.org/drawingml/2006/spreadsheetDrawing">
      <xdr:col>116</xdr:col>
      <xdr:colOff>62865</xdr:colOff>
      <xdr:row>86</xdr:row>
      <xdr:rowOff>76200</xdr:rowOff>
    </xdr:to>
    <xdr:cxnSp macro="">
      <xdr:nvCxnSpPr>
        <xdr:cNvPr id="673" name="直線コネクタ 672"/>
        <xdr:cNvCxnSpPr/>
      </xdr:nvCxnSpPr>
      <xdr:spPr>
        <a:xfrm flipV="1">
          <a:off x="20834985" y="132969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265" cy="259080"/>
    <xdr:sp macro="" textlink="">
      <xdr:nvSpPr>
        <xdr:cNvPr id="674" name="【児童館】&#10;一人当たり面積最小値テキスト"/>
        <xdr:cNvSpPr txBox="1"/>
      </xdr:nvSpPr>
      <xdr:spPr>
        <a:xfrm>
          <a:off x="20873720" y="14824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675" name="直線コネクタ 674"/>
        <xdr:cNvCxnSpPr/>
      </xdr:nvCxnSpPr>
      <xdr:spPr>
        <a:xfrm>
          <a:off x="20758150" y="148209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41910</xdr:rowOff>
    </xdr:from>
    <xdr:ext cx="469265" cy="258445"/>
    <xdr:sp macro="" textlink="">
      <xdr:nvSpPr>
        <xdr:cNvPr id="676" name="【児童館】&#10;一人当たり面積最大値テキスト"/>
        <xdr:cNvSpPr txBox="1"/>
      </xdr:nvSpPr>
      <xdr:spPr>
        <a:xfrm>
          <a:off x="20873720" y="13072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95250</xdr:rowOff>
    </xdr:from>
    <xdr:to xmlns:xdr="http://schemas.openxmlformats.org/drawingml/2006/spreadsheetDrawing">
      <xdr:col>116</xdr:col>
      <xdr:colOff>152400</xdr:colOff>
      <xdr:row>77</xdr:row>
      <xdr:rowOff>95250</xdr:rowOff>
    </xdr:to>
    <xdr:cxnSp macro="">
      <xdr:nvCxnSpPr>
        <xdr:cNvPr id="677" name="直線コネクタ 676"/>
        <xdr:cNvCxnSpPr/>
      </xdr:nvCxnSpPr>
      <xdr:spPr>
        <a:xfrm>
          <a:off x="20758150" y="132969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111760</xdr:rowOff>
    </xdr:from>
    <xdr:ext cx="469265" cy="258445"/>
    <xdr:sp macro="" textlink="">
      <xdr:nvSpPr>
        <xdr:cNvPr id="678" name="【児童館】&#10;一人当たり面積平均値テキスト"/>
        <xdr:cNvSpPr txBox="1"/>
      </xdr:nvSpPr>
      <xdr:spPr>
        <a:xfrm>
          <a:off x="20873720" y="143421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133350</xdr:rowOff>
    </xdr:from>
    <xdr:to xmlns:xdr="http://schemas.openxmlformats.org/drawingml/2006/spreadsheetDrawing">
      <xdr:col>116</xdr:col>
      <xdr:colOff>114300</xdr:colOff>
      <xdr:row>84</xdr:row>
      <xdr:rowOff>63500</xdr:rowOff>
    </xdr:to>
    <xdr:sp macro="" textlink="">
      <xdr:nvSpPr>
        <xdr:cNvPr id="679" name="フローチャート: 判断 678"/>
        <xdr:cNvSpPr/>
      </xdr:nvSpPr>
      <xdr:spPr>
        <a:xfrm>
          <a:off x="2078482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146050</xdr:rowOff>
    </xdr:from>
    <xdr:to xmlns:xdr="http://schemas.openxmlformats.org/drawingml/2006/spreadsheetDrawing">
      <xdr:col>112</xdr:col>
      <xdr:colOff>38100</xdr:colOff>
      <xdr:row>84</xdr:row>
      <xdr:rowOff>76200</xdr:rowOff>
    </xdr:to>
    <xdr:sp macro="" textlink="">
      <xdr:nvSpPr>
        <xdr:cNvPr id="680" name="フローチャート: 判断 679"/>
        <xdr:cNvSpPr/>
      </xdr:nvSpPr>
      <xdr:spPr>
        <a:xfrm>
          <a:off x="20003770" y="143764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0</xdr:rowOff>
    </xdr:from>
    <xdr:to xmlns:xdr="http://schemas.openxmlformats.org/drawingml/2006/spreadsheetDrawing">
      <xdr:col>107</xdr:col>
      <xdr:colOff>101600</xdr:colOff>
      <xdr:row>84</xdr:row>
      <xdr:rowOff>101600</xdr:rowOff>
    </xdr:to>
    <xdr:sp macro="" textlink="">
      <xdr:nvSpPr>
        <xdr:cNvPr id="681" name="フローチャート: 判断 680"/>
        <xdr:cNvSpPr/>
      </xdr:nvSpPr>
      <xdr:spPr>
        <a:xfrm>
          <a:off x="1916049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12700</xdr:rowOff>
    </xdr:from>
    <xdr:to xmlns:xdr="http://schemas.openxmlformats.org/drawingml/2006/spreadsheetDrawing">
      <xdr:col>102</xdr:col>
      <xdr:colOff>165100</xdr:colOff>
      <xdr:row>84</xdr:row>
      <xdr:rowOff>114300</xdr:rowOff>
    </xdr:to>
    <xdr:sp macro="" textlink="">
      <xdr:nvSpPr>
        <xdr:cNvPr id="682" name="フローチャート: 判断 681"/>
        <xdr:cNvSpPr/>
      </xdr:nvSpPr>
      <xdr:spPr>
        <a:xfrm>
          <a:off x="1832864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133350</xdr:rowOff>
    </xdr:from>
    <xdr:to xmlns:xdr="http://schemas.openxmlformats.org/drawingml/2006/spreadsheetDrawing">
      <xdr:col>98</xdr:col>
      <xdr:colOff>38100</xdr:colOff>
      <xdr:row>84</xdr:row>
      <xdr:rowOff>63500</xdr:rowOff>
    </xdr:to>
    <xdr:sp macro="" textlink="">
      <xdr:nvSpPr>
        <xdr:cNvPr id="683" name="フローチャート: 判断 682"/>
        <xdr:cNvSpPr/>
      </xdr:nvSpPr>
      <xdr:spPr>
        <a:xfrm>
          <a:off x="17496790" y="143637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84" name="テキスト ボックス 683"/>
        <xdr:cNvSpPr txBox="1"/>
      </xdr:nvSpPr>
      <xdr:spPr>
        <a:xfrm>
          <a:off x="206565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85" name="テキスト ボックス 684"/>
        <xdr:cNvSpPr txBox="1"/>
      </xdr:nvSpPr>
      <xdr:spPr>
        <a:xfrm>
          <a:off x="198755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9080"/>
    <xdr:sp macro="" textlink="">
      <xdr:nvSpPr>
        <xdr:cNvPr id="686" name="テキスト ボックス 685"/>
        <xdr:cNvSpPr txBox="1"/>
      </xdr:nvSpPr>
      <xdr:spPr>
        <a:xfrm>
          <a:off x="1903222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87" name="テキスト ボックス 686"/>
        <xdr:cNvSpPr txBox="1"/>
      </xdr:nvSpPr>
      <xdr:spPr>
        <a:xfrm>
          <a:off x="182003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88" name="テキスト ボックス 687"/>
        <xdr:cNvSpPr txBox="1"/>
      </xdr:nvSpPr>
      <xdr:spPr>
        <a:xfrm>
          <a:off x="1736852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82550</xdr:rowOff>
    </xdr:from>
    <xdr:to xmlns:xdr="http://schemas.openxmlformats.org/drawingml/2006/spreadsheetDrawing">
      <xdr:col>116</xdr:col>
      <xdr:colOff>114300</xdr:colOff>
      <xdr:row>82</xdr:row>
      <xdr:rowOff>12700</xdr:rowOff>
    </xdr:to>
    <xdr:sp macro="" textlink="">
      <xdr:nvSpPr>
        <xdr:cNvPr id="689" name="楕円 688"/>
        <xdr:cNvSpPr/>
      </xdr:nvSpPr>
      <xdr:spPr>
        <a:xfrm>
          <a:off x="2078482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80</xdr:row>
      <xdr:rowOff>105410</xdr:rowOff>
    </xdr:from>
    <xdr:ext cx="469265" cy="259080"/>
    <xdr:sp macro="" textlink="">
      <xdr:nvSpPr>
        <xdr:cNvPr id="690" name="【児童館】&#10;一人当たり面積該当値テキスト"/>
        <xdr:cNvSpPr txBox="1"/>
      </xdr:nvSpPr>
      <xdr:spPr>
        <a:xfrm>
          <a:off x="20873720" y="13821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95250</xdr:rowOff>
    </xdr:from>
    <xdr:to xmlns:xdr="http://schemas.openxmlformats.org/drawingml/2006/spreadsheetDrawing">
      <xdr:col>112</xdr:col>
      <xdr:colOff>38100</xdr:colOff>
      <xdr:row>82</xdr:row>
      <xdr:rowOff>25400</xdr:rowOff>
    </xdr:to>
    <xdr:sp macro="" textlink="">
      <xdr:nvSpPr>
        <xdr:cNvPr id="691" name="楕円 690"/>
        <xdr:cNvSpPr/>
      </xdr:nvSpPr>
      <xdr:spPr>
        <a:xfrm>
          <a:off x="20003770" y="139827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81</xdr:row>
      <xdr:rowOff>133350</xdr:rowOff>
    </xdr:from>
    <xdr:to xmlns:xdr="http://schemas.openxmlformats.org/drawingml/2006/spreadsheetDrawing">
      <xdr:col>116</xdr:col>
      <xdr:colOff>63500</xdr:colOff>
      <xdr:row>81</xdr:row>
      <xdr:rowOff>146050</xdr:rowOff>
    </xdr:to>
    <xdr:cxnSp macro="">
      <xdr:nvCxnSpPr>
        <xdr:cNvPr id="692" name="直線コネクタ 691"/>
        <xdr:cNvCxnSpPr/>
      </xdr:nvCxnSpPr>
      <xdr:spPr>
        <a:xfrm flipV="1">
          <a:off x="20054570" y="14020800"/>
          <a:ext cx="7810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81</xdr:row>
      <xdr:rowOff>95250</xdr:rowOff>
    </xdr:from>
    <xdr:to xmlns:xdr="http://schemas.openxmlformats.org/drawingml/2006/spreadsheetDrawing">
      <xdr:col>107</xdr:col>
      <xdr:colOff>101600</xdr:colOff>
      <xdr:row>82</xdr:row>
      <xdr:rowOff>25400</xdr:rowOff>
    </xdr:to>
    <xdr:sp macro="" textlink="">
      <xdr:nvSpPr>
        <xdr:cNvPr id="693" name="楕円 692"/>
        <xdr:cNvSpPr/>
      </xdr:nvSpPr>
      <xdr:spPr>
        <a:xfrm>
          <a:off x="1916049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81</xdr:row>
      <xdr:rowOff>146050</xdr:rowOff>
    </xdr:from>
    <xdr:to xmlns:xdr="http://schemas.openxmlformats.org/drawingml/2006/spreadsheetDrawing">
      <xdr:col>111</xdr:col>
      <xdr:colOff>177800</xdr:colOff>
      <xdr:row>81</xdr:row>
      <xdr:rowOff>146050</xdr:rowOff>
    </xdr:to>
    <xdr:cxnSp macro="">
      <xdr:nvCxnSpPr>
        <xdr:cNvPr id="694" name="直線コネクタ 693"/>
        <xdr:cNvCxnSpPr/>
      </xdr:nvCxnSpPr>
      <xdr:spPr>
        <a:xfrm>
          <a:off x="19211290" y="1403350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95250</xdr:rowOff>
    </xdr:from>
    <xdr:to xmlns:xdr="http://schemas.openxmlformats.org/drawingml/2006/spreadsheetDrawing">
      <xdr:col>102</xdr:col>
      <xdr:colOff>165100</xdr:colOff>
      <xdr:row>82</xdr:row>
      <xdr:rowOff>25400</xdr:rowOff>
    </xdr:to>
    <xdr:sp macro="" textlink="">
      <xdr:nvSpPr>
        <xdr:cNvPr id="695" name="楕円 694"/>
        <xdr:cNvSpPr/>
      </xdr:nvSpPr>
      <xdr:spPr>
        <a:xfrm>
          <a:off x="1832864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81</xdr:row>
      <xdr:rowOff>146050</xdr:rowOff>
    </xdr:from>
    <xdr:to xmlns:xdr="http://schemas.openxmlformats.org/drawingml/2006/spreadsheetDrawing">
      <xdr:col>107</xdr:col>
      <xdr:colOff>50800</xdr:colOff>
      <xdr:row>81</xdr:row>
      <xdr:rowOff>146050</xdr:rowOff>
    </xdr:to>
    <xdr:cxnSp macro="">
      <xdr:nvCxnSpPr>
        <xdr:cNvPr id="696" name="直線コネクタ 695"/>
        <xdr:cNvCxnSpPr/>
      </xdr:nvCxnSpPr>
      <xdr:spPr>
        <a:xfrm>
          <a:off x="18379440" y="140335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67310</xdr:rowOff>
    </xdr:from>
    <xdr:ext cx="469265" cy="259080"/>
    <xdr:sp macro="" textlink="">
      <xdr:nvSpPr>
        <xdr:cNvPr id="697" name="n_1aveValue【児童館】&#10;一人当たり面積"/>
        <xdr:cNvSpPr txBox="1"/>
      </xdr:nvSpPr>
      <xdr:spPr>
        <a:xfrm>
          <a:off x="19818350" y="14469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92710</xdr:rowOff>
    </xdr:from>
    <xdr:ext cx="469265" cy="259080"/>
    <xdr:sp macro="" textlink="">
      <xdr:nvSpPr>
        <xdr:cNvPr id="698" name="n_2aveValue【児童館】&#10;一人当たり面積"/>
        <xdr:cNvSpPr txBox="1"/>
      </xdr:nvSpPr>
      <xdr:spPr>
        <a:xfrm>
          <a:off x="18987770" y="14494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105410</xdr:rowOff>
    </xdr:from>
    <xdr:ext cx="469265" cy="259080"/>
    <xdr:sp macro="" textlink="">
      <xdr:nvSpPr>
        <xdr:cNvPr id="699" name="n_3aveValue【児童館】&#10;一人当たり面積"/>
        <xdr:cNvSpPr txBox="1"/>
      </xdr:nvSpPr>
      <xdr:spPr>
        <a:xfrm>
          <a:off x="18155920" y="14507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80010</xdr:rowOff>
    </xdr:from>
    <xdr:ext cx="469900" cy="259080"/>
    <xdr:sp macro="" textlink="">
      <xdr:nvSpPr>
        <xdr:cNvPr id="700" name="n_4aveValue【児童館】&#10;一人当たり面積"/>
        <xdr:cNvSpPr txBox="1"/>
      </xdr:nvSpPr>
      <xdr:spPr>
        <a:xfrm>
          <a:off x="17324070" y="14138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41910</xdr:rowOff>
    </xdr:from>
    <xdr:ext cx="469265" cy="258445"/>
    <xdr:sp macro="" textlink="">
      <xdr:nvSpPr>
        <xdr:cNvPr id="701" name="n_1mainValue【児童館】&#10;一人当たり面積"/>
        <xdr:cNvSpPr txBox="1"/>
      </xdr:nvSpPr>
      <xdr:spPr>
        <a:xfrm>
          <a:off x="19818350" y="13757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41910</xdr:rowOff>
    </xdr:from>
    <xdr:ext cx="469265" cy="258445"/>
    <xdr:sp macro="" textlink="">
      <xdr:nvSpPr>
        <xdr:cNvPr id="702" name="n_2mainValue【児童館】&#10;一人当たり面積"/>
        <xdr:cNvSpPr txBox="1"/>
      </xdr:nvSpPr>
      <xdr:spPr>
        <a:xfrm>
          <a:off x="18987770" y="13757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41910</xdr:rowOff>
    </xdr:from>
    <xdr:ext cx="469265" cy="258445"/>
    <xdr:sp macro="" textlink="">
      <xdr:nvSpPr>
        <xdr:cNvPr id="703" name="n_3mainValue【児童館】&#10;一人当たり面積"/>
        <xdr:cNvSpPr txBox="1"/>
      </xdr:nvSpPr>
      <xdr:spPr>
        <a:xfrm>
          <a:off x="18155920" y="13757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4" name="正方形/長方形 703"/>
        <xdr:cNvSpPr/>
      </xdr:nvSpPr>
      <xdr:spPr>
        <a:xfrm>
          <a:off x="11703050" y="1562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5" name="正方形/長方形 704"/>
        <xdr:cNvSpPr/>
      </xdr:nvSpPr>
      <xdr:spPr>
        <a:xfrm>
          <a:off x="1181862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6" name="正方形/長方形 705"/>
        <xdr:cNvSpPr/>
      </xdr:nvSpPr>
      <xdr:spPr>
        <a:xfrm>
          <a:off x="1181862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7" name="正方形/長方形 706"/>
        <xdr:cNvSpPr/>
      </xdr:nvSpPr>
      <xdr:spPr>
        <a:xfrm>
          <a:off x="1277747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8" name="正方形/長方形 707"/>
        <xdr:cNvSpPr/>
      </xdr:nvSpPr>
      <xdr:spPr>
        <a:xfrm>
          <a:off x="1277747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9" name="正方形/長方形 708"/>
        <xdr:cNvSpPr/>
      </xdr:nvSpPr>
      <xdr:spPr>
        <a:xfrm>
          <a:off x="1385189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10" name="正方形/長方形 709"/>
        <xdr:cNvSpPr/>
      </xdr:nvSpPr>
      <xdr:spPr>
        <a:xfrm>
          <a:off x="1385189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1" name="正方形/長方形 710"/>
        <xdr:cNvSpPr/>
      </xdr:nvSpPr>
      <xdr:spPr>
        <a:xfrm>
          <a:off x="11703050" y="1676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12" name="テキスト ボックス 711"/>
        <xdr:cNvSpPr txBox="1"/>
      </xdr:nvSpPr>
      <xdr:spPr>
        <a:xfrm>
          <a:off x="1166495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13" name="直線コネクタ 712"/>
        <xdr:cNvCxnSpPr/>
      </xdr:nvCxnSpPr>
      <xdr:spPr>
        <a:xfrm>
          <a:off x="11703050" y="1905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714" name="テキスト ボックス 713"/>
        <xdr:cNvSpPr txBox="1"/>
      </xdr:nvSpPr>
      <xdr:spPr>
        <a:xfrm>
          <a:off x="112699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15" name="直線コネクタ 714"/>
        <xdr:cNvCxnSpPr/>
      </xdr:nvCxnSpPr>
      <xdr:spPr>
        <a:xfrm>
          <a:off x="11703050" y="1872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7360" cy="258445"/>
    <xdr:sp macro="" textlink="">
      <xdr:nvSpPr>
        <xdr:cNvPr id="716" name="テキスト ボックス 715"/>
        <xdr:cNvSpPr txBox="1"/>
      </xdr:nvSpPr>
      <xdr:spPr>
        <a:xfrm>
          <a:off x="1126998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17" name="直線コネクタ 716"/>
        <xdr:cNvCxnSpPr/>
      </xdr:nvCxnSpPr>
      <xdr:spPr>
        <a:xfrm>
          <a:off x="11703050" y="1839722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18" name="テキスト ボックス 717"/>
        <xdr:cNvSpPr txBox="1"/>
      </xdr:nvSpPr>
      <xdr:spPr>
        <a:xfrm>
          <a:off x="1132268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19" name="直線コネクタ 718"/>
        <xdr:cNvCxnSpPr/>
      </xdr:nvCxnSpPr>
      <xdr:spPr>
        <a:xfrm>
          <a:off x="11703050" y="1807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20" name="テキスト ボックス 719"/>
        <xdr:cNvSpPr txBox="1"/>
      </xdr:nvSpPr>
      <xdr:spPr>
        <a:xfrm>
          <a:off x="1132268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21" name="直線コネクタ 720"/>
        <xdr:cNvCxnSpPr/>
      </xdr:nvCxnSpPr>
      <xdr:spPr>
        <a:xfrm>
          <a:off x="11703050" y="1774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22" name="テキスト ボックス 721"/>
        <xdr:cNvSpPr txBox="1"/>
      </xdr:nvSpPr>
      <xdr:spPr>
        <a:xfrm>
          <a:off x="1132268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23" name="直線コネクタ 722"/>
        <xdr:cNvCxnSpPr/>
      </xdr:nvCxnSpPr>
      <xdr:spPr>
        <a:xfrm>
          <a:off x="11703050" y="17417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24" name="テキスト ボックス 723"/>
        <xdr:cNvSpPr txBox="1"/>
      </xdr:nvSpPr>
      <xdr:spPr>
        <a:xfrm>
          <a:off x="1132268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25" name="直線コネクタ 724"/>
        <xdr:cNvCxnSpPr/>
      </xdr:nvCxnSpPr>
      <xdr:spPr>
        <a:xfrm>
          <a:off x="11703050" y="1709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26" name="テキスト ボックス 725"/>
        <xdr:cNvSpPr txBox="1"/>
      </xdr:nvSpPr>
      <xdr:spPr>
        <a:xfrm>
          <a:off x="1138682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27" name="直線コネクタ 726"/>
        <xdr:cNvCxnSpPr/>
      </xdr:nvCxnSpPr>
      <xdr:spPr>
        <a:xfrm>
          <a:off x="11703050" y="1676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8" name="【公民館】&#10;有形固定資産減価償却率グラフ枠"/>
        <xdr:cNvSpPr/>
      </xdr:nvSpPr>
      <xdr:spPr>
        <a:xfrm>
          <a:off x="11703050" y="1676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109</xdr:row>
      <xdr:rowOff>35560</xdr:rowOff>
    </xdr:to>
    <xdr:cxnSp macro="">
      <xdr:nvCxnSpPr>
        <xdr:cNvPr id="729" name="直線コネクタ 728"/>
        <xdr:cNvCxnSpPr/>
      </xdr:nvCxnSpPr>
      <xdr:spPr>
        <a:xfrm flipV="1">
          <a:off x="15347315" y="1722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30" name="【公民館】&#10;有形固定資産減価償却率最小値テキスト"/>
        <xdr:cNvSpPr txBox="1"/>
      </xdr:nvSpPr>
      <xdr:spPr>
        <a:xfrm>
          <a:off x="15386050" y="18727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31" name="直線コネクタ 730"/>
        <xdr:cNvCxnSpPr/>
      </xdr:nvCxnSpPr>
      <xdr:spPr>
        <a:xfrm>
          <a:off x="15259050" y="187236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339725" cy="259080"/>
    <xdr:sp macro="" textlink="">
      <xdr:nvSpPr>
        <xdr:cNvPr id="732" name="【公民館】&#10;有形固定資産減価償却率最大値テキスト"/>
        <xdr:cNvSpPr txBox="1"/>
      </xdr:nvSpPr>
      <xdr:spPr>
        <a:xfrm>
          <a:off x="15386050" y="1699641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733" name="直線コネクタ 732"/>
        <xdr:cNvCxnSpPr/>
      </xdr:nvCxnSpPr>
      <xdr:spPr>
        <a:xfrm>
          <a:off x="15259050" y="172212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49530</xdr:rowOff>
    </xdr:from>
    <xdr:ext cx="404495" cy="259080"/>
    <xdr:sp macro="" textlink="">
      <xdr:nvSpPr>
        <xdr:cNvPr id="734" name="【公民館】&#10;有形固定資産減価償却率平均値テキスト"/>
        <xdr:cNvSpPr txBox="1"/>
      </xdr:nvSpPr>
      <xdr:spPr>
        <a:xfrm>
          <a:off x="15386050" y="180517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71120</xdr:rowOff>
    </xdr:from>
    <xdr:to xmlns:xdr="http://schemas.openxmlformats.org/drawingml/2006/spreadsheetDrawing">
      <xdr:col>85</xdr:col>
      <xdr:colOff>177800</xdr:colOff>
      <xdr:row>106</xdr:row>
      <xdr:rowOff>1270</xdr:rowOff>
    </xdr:to>
    <xdr:sp macro="" textlink="">
      <xdr:nvSpPr>
        <xdr:cNvPr id="735" name="フローチャート: 判断 734"/>
        <xdr:cNvSpPr/>
      </xdr:nvSpPr>
      <xdr:spPr>
        <a:xfrm>
          <a:off x="1529715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69215</xdr:rowOff>
    </xdr:from>
    <xdr:to xmlns:xdr="http://schemas.openxmlformats.org/drawingml/2006/spreadsheetDrawing">
      <xdr:col>81</xdr:col>
      <xdr:colOff>101600</xdr:colOff>
      <xdr:row>105</xdr:row>
      <xdr:rowOff>170815</xdr:rowOff>
    </xdr:to>
    <xdr:sp macro="" textlink="">
      <xdr:nvSpPr>
        <xdr:cNvPr id="736" name="フローチャート: 判断 735"/>
        <xdr:cNvSpPr/>
      </xdr:nvSpPr>
      <xdr:spPr>
        <a:xfrm>
          <a:off x="1450467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56515</xdr:rowOff>
    </xdr:from>
    <xdr:to xmlns:xdr="http://schemas.openxmlformats.org/drawingml/2006/spreadsheetDrawing">
      <xdr:col>76</xdr:col>
      <xdr:colOff>165100</xdr:colOff>
      <xdr:row>105</xdr:row>
      <xdr:rowOff>158115</xdr:rowOff>
    </xdr:to>
    <xdr:sp macro="" textlink="">
      <xdr:nvSpPr>
        <xdr:cNvPr id="737" name="フローチャート: 判断 736"/>
        <xdr:cNvSpPr/>
      </xdr:nvSpPr>
      <xdr:spPr>
        <a:xfrm>
          <a:off x="13672820" y="1805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48260</xdr:rowOff>
    </xdr:from>
    <xdr:to xmlns:xdr="http://schemas.openxmlformats.org/drawingml/2006/spreadsheetDrawing">
      <xdr:col>72</xdr:col>
      <xdr:colOff>38100</xdr:colOff>
      <xdr:row>105</xdr:row>
      <xdr:rowOff>149860</xdr:rowOff>
    </xdr:to>
    <xdr:sp macro="" textlink="">
      <xdr:nvSpPr>
        <xdr:cNvPr id="738" name="フローチャート: 判断 737"/>
        <xdr:cNvSpPr/>
      </xdr:nvSpPr>
      <xdr:spPr>
        <a:xfrm>
          <a:off x="12840970" y="180505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13970</xdr:rowOff>
    </xdr:from>
    <xdr:to xmlns:xdr="http://schemas.openxmlformats.org/drawingml/2006/spreadsheetDrawing">
      <xdr:col>67</xdr:col>
      <xdr:colOff>101600</xdr:colOff>
      <xdr:row>105</xdr:row>
      <xdr:rowOff>115570</xdr:rowOff>
    </xdr:to>
    <xdr:sp macro="" textlink="">
      <xdr:nvSpPr>
        <xdr:cNvPr id="739" name="フローチャート: 判断 738"/>
        <xdr:cNvSpPr/>
      </xdr:nvSpPr>
      <xdr:spPr>
        <a:xfrm>
          <a:off x="1199769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40" name="テキスト ボックス 739"/>
        <xdr:cNvSpPr txBox="1"/>
      </xdr:nvSpPr>
      <xdr:spPr>
        <a:xfrm>
          <a:off x="15168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41" name="テキスト ボックス 740"/>
        <xdr:cNvSpPr txBox="1"/>
      </xdr:nvSpPr>
      <xdr:spPr>
        <a:xfrm>
          <a:off x="14376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42" name="テキスト ボックス 741"/>
        <xdr:cNvSpPr txBox="1"/>
      </xdr:nvSpPr>
      <xdr:spPr>
        <a:xfrm>
          <a:off x="135445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43" name="テキスト ボックス 742"/>
        <xdr:cNvSpPr txBox="1"/>
      </xdr:nvSpPr>
      <xdr:spPr>
        <a:xfrm>
          <a:off x="127127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44" name="テキスト ボックス 743"/>
        <xdr:cNvSpPr txBox="1"/>
      </xdr:nvSpPr>
      <xdr:spPr>
        <a:xfrm>
          <a:off x="118694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67945</xdr:rowOff>
    </xdr:from>
    <xdr:to xmlns:xdr="http://schemas.openxmlformats.org/drawingml/2006/spreadsheetDrawing">
      <xdr:col>85</xdr:col>
      <xdr:colOff>177800</xdr:colOff>
      <xdr:row>104</xdr:row>
      <xdr:rowOff>169545</xdr:rowOff>
    </xdr:to>
    <xdr:sp macro="" textlink="">
      <xdr:nvSpPr>
        <xdr:cNvPr id="745" name="楕円 744"/>
        <xdr:cNvSpPr/>
      </xdr:nvSpPr>
      <xdr:spPr>
        <a:xfrm>
          <a:off x="15297150" y="178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90805</xdr:rowOff>
    </xdr:from>
    <xdr:ext cx="404495" cy="258445"/>
    <xdr:sp macro="" textlink="">
      <xdr:nvSpPr>
        <xdr:cNvPr id="746" name="【公民館】&#10;有形固定資産減価償却率該当値テキスト"/>
        <xdr:cNvSpPr txBox="1"/>
      </xdr:nvSpPr>
      <xdr:spPr>
        <a:xfrm>
          <a:off x="15386050" y="17750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747" name="楕円 746"/>
        <xdr:cNvSpPr/>
      </xdr:nvSpPr>
      <xdr:spPr>
        <a:xfrm>
          <a:off x="14504670" y="1787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90805</xdr:rowOff>
    </xdr:from>
    <xdr:to xmlns:xdr="http://schemas.openxmlformats.org/drawingml/2006/spreadsheetDrawing">
      <xdr:col>85</xdr:col>
      <xdr:colOff>127000</xdr:colOff>
      <xdr:row>104</xdr:row>
      <xdr:rowOff>118745</xdr:rowOff>
    </xdr:to>
    <xdr:cxnSp macro="">
      <xdr:nvCxnSpPr>
        <xdr:cNvPr id="748" name="直線コネクタ 747"/>
        <xdr:cNvCxnSpPr/>
      </xdr:nvCxnSpPr>
      <xdr:spPr>
        <a:xfrm>
          <a:off x="14555470" y="17921605"/>
          <a:ext cx="7924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749" name="楕円 748"/>
        <xdr:cNvSpPr/>
      </xdr:nvSpPr>
      <xdr:spPr>
        <a:xfrm>
          <a:off x="13672820"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90805</xdr:rowOff>
    </xdr:from>
    <xdr:to xmlns:xdr="http://schemas.openxmlformats.org/drawingml/2006/spreadsheetDrawing">
      <xdr:col>81</xdr:col>
      <xdr:colOff>50800</xdr:colOff>
      <xdr:row>104</xdr:row>
      <xdr:rowOff>99060</xdr:rowOff>
    </xdr:to>
    <xdr:cxnSp macro="">
      <xdr:nvCxnSpPr>
        <xdr:cNvPr id="750" name="直線コネクタ 749"/>
        <xdr:cNvCxnSpPr/>
      </xdr:nvCxnSpPr>
      <xdr:spPr>
        <a:xfrm flipV="1">
          <a:off x="13723620" y="17921605"/>
          <a:ext cx="8318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22225</xdr:rowOff>
    </xdr:from>
    <xdr:to xmlns:xdr="http://schemas.openxmlformats.org/drawingml/2006/spreadsheetDrawing">
      <xdr:col>72</xdr:col>
      <xdr:colOff>38100</xdr:colOff>
      <xdr:row>104</xdr:row>
      <xdr:rowOff>123825</xdr:rowOff>
    </xdr:to>
    <xdr:sp macro="" textlink="">
      <xdr:nvSpPr>
        <xdr:cNvPr id="751" name="楕円 750"/>
        <xdr:cNvSpPr/>
      </xdr:nvSpPr>
      <xdr:spPr>
        <a:xfrm>
          <a:off x="12840970" y="178530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73025</xdr:rowOff>
    </xdr:from>
    <xdr:to xmlns:xdr="http://schemas.openxmlformats.org/drawingml/2006/spreadsheetDrawing">
      <xdr:col>76</xdr:col>
      <xdr:colOff>114300</xdr:colOff>
      <xdr:row>104</xdr:row>
      <xdr:rowOff>99060</xdr:rowOff>
    </xdr:to>
    <xdr:cxnSp macro="">
      <xdr:nvCxnSpPr>
        <xdr:cNvPr id="752" name="直線コネクタ 751"/>
        <xdr:cNvCxnSpPr/>
      </xdr:nvCxnSpPr>
      <xdr:spPr>
        <a:xfrm>
          <a:off x="12891770" y="17903825"/>
          <a:ext cx="8318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161925</xdr:rowOff>
    </xdr:from>
    <xdr:ext cx="405130" cy="259080"/>
    <xdr:sp macro="" textlink="">
      <xdr:nvSpPr>
        <xdr:cNvPr id="753" name="n_1aveValue【公民館】&#10;有形固定資産減価償却率"/>
        <xdr:cNvSpPr txBox="1"/>
      </xdr:nvSpPr>
      <xdr:spPr>
        <a:xfrm>
          <a:off x="14351635" y="1816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149225</xdr:rowOff>
    </xdr:from>
    <xdr:ext cx="404495" cy="259080"/>
    <xdr:sp macro="" textlink="">
      <xdr:nvSpPr>
        <xdr:cNvPr id="754" name="n_2aveValue【公民館】&#10;有形固定資産減価償却率"/>
        <xdr:cNvSpPr txBox="1"/>
      </xdr:nvSpPr>
      <xdr:spPr>
        <a:xfrm>
          <a:off x="13532485" y="18151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140970</xdr:rowOff>
    </xdr:from>
    <xdr:ext cx="405130" cy="259080"/>
    <xdr:sp macro="" textlink="">
      <xdr:nvSpPr>
        <xdr:cNvPr id="755" name="n_3aveValue【公民館】&#10;有形固定資産減価償却率"/>
        <xdr:cNvSpPr txBox="1"/>
      </xdr:nvSpPr>
      <xdr:spPr>
        <a:xfrm>
          <a:off x="12700635" y="1814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132080</xdr:rowOff>
    </xdr:from>
    <xdr:ext cx="404495" cy="258445"/>
    <xdr:sp macro="" textlink="">
      <xdr:nvSpPr>
        <xdr:cNvPr id="756" name="n_4aveValue【公民館】&#10;有形固定資産減価償却率"/>
        <xdr:cNvSpPr txBox="1"/>
      </xdr:nvSpPr>
      <xdr:spPr>
        <a:xfrm>
          <a:off x="11857355" y="17791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158115</xdr:rowOff>
    </xdr:from>
    <xdr:ext cx="405130" cy="258445"/>
    <xdr:sp macro="" textlink="">
      <xdr:nvSpPr>
        <xdr:cNvPr id="757" name="n_1mainValue【公民館】&#10;有形固定資産減価償却率"/>
        <xdr:cNvSpPr txBox="1"/>
      </xdr:nvSpPr>
      <xdr:spPr>
        <a:xfrm>
          <a:off x="14351635" y="17646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166370</xdr:rowOff>
    </xdr:from>
    <xdr:ext cx="404495" cy="258445"/>
    <xdr:sp macro="" textlink="">
      <xdr:nvSpPr>
        <xdr:cNvPr id="758" name="n_2mainValue【公民館】&#10;有形固定資産減価償却率"/>
        <xdr:cNvSpPr txBox="1"/>
      </xdr:nvSpPr>
      <xdr:spPr>
        <a:xfrm>
          <a:off x="13532485" y="17654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140335</xdr:rowOff>
    </xdr:from>
    <xdr:ext cx="405130" cy="259080"/>
    <xdr:sp macro="" textlink="">
      <xdr:nvSpPr>
        <xdr:cNvPr id="759" name="n_3mainValue【公民館】&#10;有形固定資産減価償却率"/>
        <xdr:cNvSpPr txBox="1"/>
      </xdr:nvSpPr>
      <xdr:spPr>
        <a:xfrm>
          <a:off x="12700635" y="17628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60" name="正方形/長方形 759"/>
        <xdr:cNvSpPr/>
      </xdr:nvSpPr>
      <xdr:spPr>
        <a:xfrm>
          <a:off x="17190720" y="1562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61" name="正方形/長方形 760"/>
        <xdr:cNvSpPr/>
      </xdr:nvSpPr>
      <xdr:spPr>
        <a:xfrm>
          <a:off x="1731772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62" name="正方形/長方形 761"/>
        <xdr:cNvSpPr/>
      </xdr:nvSpPr>
      <xdr:spPr>
        <a:xfrm>
          <a:off x="1731772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63" name="正方形/長方形 762"/>
        <xdr:cNvSpPr/>
      </xdr:nvSpPr>
      <xdr:spPr>
        <a:xfrm>
          <a:off x="1826514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64" name="正方形/長方形 763"/>
        <xdr:cNvSpPr/>
      </xdr:nvSpPr>
      <xdr:spPr>
        <a:xfrm>
          <a:off x="1826514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65" name="正方形/長方形 764"/>
        <xdr:cNvSpPr/>
      </xdr:nvSpPr>
      <xdr:spPr>
        <a:xfrm>
          <a:off x="1933956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66" name="正方形/長方形 765"/>
        <xdr:cNvSpPr/>
      </xdr:nvSpPr>
      <xdr:spPr>
        <a:xfrm>
          <a:off x="1933956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7" name="正方形/長方形 766"/>
        <xdr:cNvSpPr/>
      </xdr:nvSpPr>
      <xdr:spPr>
        <a:xfrm>
          <a:off x="17190720" y="1676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68" name="テキスト ボックス 767"/>
        <xdr:cNvSpPr txBox="1"/>
      </xdr:nvSpPr>
      <xdr:spPr>
        <a:xfrm>
          <a:off x="1716405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69" name="直線コネクタ 768"/>
        <xdr:cNvCxnSpPr/>
      </xdr:nvCxnSpPr>
      <xdr:spPr>
        <a:xfrm>
          <a:off x="17190720" y="1905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70" name="直線コネクタ 769"/>
        <xdr:cNvCxnSpPr/>
      </xdr:nvCxnSpPr>
      <xdr:spPr>
        <a:xfrm>
          <a:off x="17190720" y="1872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8445"/>
    <xdr:sp macro="" textlink="">
      <xdr:nvSpPr>
        <xdr:cNvPr id="771" name="テキスト ボックス 770"/>
        <xdr:cNvSpPr txBox="1"/>
      </xdr:nvSpPr>
      <xdr:spPr>
        <a:xfrm>
          <a:off x="1675765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72" name="直線コネクタ 771"/>
        <xdr:cNvCxnSpPr/>
      </xdr:nvCxnSpPr>
      <xdr:spPr>
        <a:xfrm>
          <a:off x="17190720" y="1839722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773" name="テキスト ボックス 772"/>
        <xdr:cNvSpPr txBox="1"/>
      </xdr:nvSpPr>
      <xdr:spPr>
        <a:xfrm>
          <a:off x="16757650"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74" name="直線コネクタ 773"/>
        <xdr:cNvCxnSpPr/>
      </xdr:nvCxnSpPr>
      <xdr:spPr>
        <a:xfrm>
          <a:off x="17190720" y="1807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8445"/>
    <xdr:sp macro="" textlink="">
      <xdr:nvSpPr>
        <xdr:cNvPr id="775" name="テキスト ボックス 774"/>
        <xdr:cNvSpPr txBox="1"/>
      </xdr:nvSpPr>
      <xdr:spPr>
        <a:xfrm>
          <a:off x="16757650" y="179285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76" name="直線コネクタ 775"/>
        <xdr:cNvCxnSpPr/>
      </xdr:nvCxnSpPr>
      <xdr:spPr>
        <a:xfrm>
          <a:off x="17190720" y="1774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777" name="テキスト ボックス 776"/>
        <xdr:cNvSpPr txBox="1"/>
      </xdr:nvSpPr>
      <xdr:spPr>
        <a:xfrm>
          <a:off x="16757650"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78" name="直線コネクタ 777"/>
        <xdr:cNvCxnSpPr/>
      </xdr:nvCxnSpPr>
      <xdr:spPr>
        <a:xfrm>
          <a:off x="17190720" y="17417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779" name="テキスト ボックス 778"/>
        <xdr:cNvSpPr txBox="1"/>
      </xdr:nvSpPr>
      <xdr:spPr>
        <a:xfrm>
          <a:off x="16757650"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80" name="直線コネクタ 779"/>
        <xdr:cNvCxnSpPr/>
      </xdr:nvCxnSpPr>
      <xdr:spPr>
        <a:xfrm>
          <a:off x="17190720" y="1709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8445"/>
    <xdr:sp macro="" textlink="">
      <xdr:nvSpPr>
        <xdr:cNvPr id="781" name="テキスト ボックス 780"/>
        <xdr:cNvSpPr txBox="1"/>
      </xdr:nvSpPr>
      <xdr:spPr>
        <a:xfrm>
          <a:off x="16757650" y="1694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82" name="直線コネクタ 781"/>
        <xdr:cNvCxnSpPr/>
      </xdr:nvCxnSpPr>
      <xdr:spPr>
        <a:xfrm>
          <a:off x="17190720" y="1676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783" name="テキスト ボックス 782"/>
        <xdr:cNvSpPr txBox="1"/>
      </xdr:nvSpPr>
      <xdr:spPr>
        <a:xfrm>
          <a:off x="1675765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4" name="【公民館】&#10;一人当たり面積グラフ枠"/>
        <xdr:cNvSpPr/>
      </xdr:nvSpPr>
      <xdr:spPr>
        <a:xfrm>
          <a:off x="17190720" y="1676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135255</xdr:rowOff>
    </xdr:from>
    <xdr:to xmlns:xdr="http://schemas.openxmlformats.org/drawingml/2006/spreadsheetDrawing">
      <xdr:col>116</xdr:col>
      <xdr:colOff>62865</xdr:colOff>
      <xdr:row>109</xdr:row>
      <xdr:rowOff>35560</xdr:rowOff>
    </xdr:to>
    <xdr:cxnSp macro="">
      <xdr:nvCxnSpPr>
        <xdr:cNvPr id="785" name="直線コネクタ 784"/>
        <xdr:cNvCxnSpPr/>
      </xdr:nvCxnSpPr>
      <xdr:spPr>
        <a:xfrm flipV="1">
          <a:off x="20834985" y="17280255"/>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39370</xdr:rowOff>
    </xdr:from>
    <xdr:ext cx="469265" cy="259080"/>
    <xdr:sp macro="" textlink="">
      <xdr:nvSpPr>
        <xdr:cNvPr id="786" name="【公民館】&#10;一人当たり面積最小値テキスト"/>
        <xdr:cNvSpPr txBox="1"/>
      </xdr:nvSpPr>
      <xdr:spPr>
        <a:xfrm>
          <a:off x="20873720" y="18727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35560</xdr:rowOff>
    </xdr:from>
    <xdr:to xmlns:xdr="http://schemas.openxmlformats.org/drawingml/2006/spreadsheetDrawing">
      <xdr:col>116</xdr:col>
      <xdr:colOff>152400</xdr:colOff>
      <xdr:row>109</xdr:row>
      <xdr:rowOff>35560</xdr:rowOff>
    </xdr:to>
    <xdr:cxnSp macro="">
      <xdr:nvCxnSpPr>
        <xdr:cNvPr id="787" name="直線コネクタ 786"/>
        <xdr:cNvCxnSpPr/>
      </xdr:nvCxnSpPr>
      <xdr:spPr>
        <a:xfrm>
          <a:off x="20758150" y="187236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81915</xdr:rowOff>
    </xdr:from>
    <xdr:ext cx="469265" cy="259080"/>
    <xdr:sp macro="" textlink="">
      <xdr:nvSpPr>
        <xdr:cNvPr id="788" name="【公民館】&#10;一人当たり面積最大値テキスト"/>
        <xdr:cNvSpPr txBox="1"/>
      </xdr:nvSpPr>
      <xdr:spPr>
        <a:xfrm>
          <a:off x="20873720" y="17055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135255</xdr:rowOff>
    </xdr:from>
    <xdr:to xmlns:xdr="http://schemas.openxmlformats.org/drawingml/2006/spreadsheetDrawing">
      <xdr:col>116</xdr:col>
      <xdr:colOff>152400</xdr:colOff>
      <xdr:row>100</xdr:row>
      <xdr:rowOff>135255</xdr:rowOff>
    </xdr:to>
    <xdr:cxnSp macro="">
      <xdr:nvCxnSpPr>
        <xdr:cNvPr id="789" name="直線コネクタ 788"/>
        <xdr:cNvCxnSpPr/>
      </xdr:nvCxnSpPr>
      <xdr:spPr>
        <a:xfrm>
          <a:off x="20758150" y="172802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59055</xdr:rowOff>
    </xdr:from>
    <xdr:ext cx="469265" cy="259080"/>
    <xdr:sp macro="" textlink="">
      <xdr:nvSpPr>
        <xdr:cNvPr id="790" name="【公民館】&#10;一人当たり面積平均値テキスト"/>
        <xdr:cNvSpPr txBox="1"/>
      </xdr:nvSpPr>
      <xdr:spPr>
        <a:xfrm>
          <a:off x="20873720" y="1823275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80645</xdr:rowOff>
    </xdr:from>
    <xdr:to xmlns:xdr="http://schemas.openxmlformats.org/drawingml/2006/spreadsheetDrawing">
      <xdr:col>116</xdr:col>
      <xdr:colOff>114300</xdr:colOff>
      <xdr:row>107</xdr:row>
      <xdr:rowOff>10795</xdr:rowOff>
    </xdr:to>
    <xdr:sp macro="" textlink="">
      <xdr:nvSpPr>
        <xdr:cNvPr id="791" name="フローチャート: 判断 790"/>
        <xdr:cNvSpPr/>
      </xdr:nvSpPr>
      <xdr:spPr>
        <a:xfrm>
          <a:off x="2078482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107315</xdr:rowOff>
    </xdr:from>
    <xdr:to xmlns:xdr="http://schemas.openxmlformats.org/drawingml/2006/spreadsheetDrawing">
      <xdr:col>112</xdr:col>
      <xdr:colOff>38100</xdr:colOff>
      <xdr:row>107</xdr:row>
      <xdr:rowOff>37465</xdr:rowOff>
    </xdr:to>
    <xdr:sp macro="" textlink="">
      <xdr:nvSpPr>
        <xdr:cNvPr id="792" name="フローチャート: 判断 791"/>
        <xdr:cNvSpPr/>
      </xdr:nvSpPr>
      <xdr:spPr>
        <a:xfrm>
          <a:off x="20003770" y="182810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103505</xdr:rowOff>
    </xdr:from>
    <xdr:to xmlns:xdr="http://schemas.openxmlformats.org/drawingml/2006/spreadsheetDrawing">
      <xdr:col>107</xdr:col>
      <xdr:colOff>101600</xdr:colOff>
      <xdr:row>107</xdr:row>
      <xdr:rowOff>33655</xdr:rowOff>
    </xdr:to>
    <xdr:sp macro="" textlink="">
      <xdr:nvSpPr>
        <xdr:cNvPr id="793" name="フローチャート: 判断 792"/>
        <xdr:cNvSpPr/>
      </xdr:nvSpPr>
      <xdr:spPr>
        <a:xfrm>
          <a:off x="1916049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84455</xdr:rowOff>
    </xdr:from>
    <xdr:to xmlns:xdr="http://schemas.openxmlformats.org/drawingml/2006/spreadsheetDrawing">
      <xdr:col>102</xdr:col>
      <xdr:colOff>165100</xdr:colOff>
      <xdr:row>107</xdr:row>
      <xdr:rowOff>14605</xdr:rowOff>
    </xdr:to>
    <xdr:sp macro="" textlink="">
      <xdr:nvSpPr>
        <xdr:cNvPr id="794" name="フローチャート: 判断 793"/>
        <xdr:cNvSpPr/>
      </xdr:nvSpPr>
      <xdr:spPr>
        <a:xfrm>
          <a:off x="1832864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147955</xdr:rowOff>
    </xdr:from>
    <xdr:to xmlns:xdr="http://schemas.openxmlformats.org/drawingml/2006/spreadsheetDrawing">
      <xdr:col>98</xdr:col>
      <xdr:colOff>38100</xdr:colOff>
      <xdr:row>106</xdr:row>
      <xdr:rowOff>78105</xdr:rowOff>
    </xdr:to>
    <xdr:sp macro="" textlink="">
      <xdr:nvSpPr>
        <xdr:cNvPr id="795" name="フローチャート: 判断 794"/>
        <xdr:cNvSpPr/>
      </xdr:nvSpPr>
      <xdr:spPr>
        <a:xfrm>
          <a:off x="17496790" y="181502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96" name="テキスト ボックス 795"/>
        <xdr:cNvSpPr txBox="1"/>
      </xdr:nvSpPr>
      <xdr:spPr>
        <a:xfrm>
          <a:off x="206565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97" name="テキスト ボックス 796"/>
        <xdr:cNvSpPr txBox="1"/>
      </xdr:nvSpPr>
      <xdr:spPr>
        <a:xfrm>
          <a:off x="198755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798" name="テキスト ボックス 797"/>
        <xdr:cNvSpPr txBox="1"/>
      </xdr:nvSpPr>
      <xdr:spPr>
        <a:xfrm>
          <a:off x="190322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99" name="テキスト ボックス 798"/>
        <xdr:cNvSpPr txBox="1"/>
      </xdr:nvSpPr>
      <xdr:spPr>
        <a:xfrm>
          <a:off x="182003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00" name="テキスト ボックス 799"/>
        <xdr:cNvSpPr txBox="1"/>
      </xdr:nvSpPr>
      <xdr:spPr>
        <a:xfrm>
          <a:off x="173685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100</xdr:row>
      <xdr:rowOff>84455</xdr:rowOff>
    </xdr:from>
    <xdr:to xmlns:xdr="http://schemas.openxmlformats.org/drawingml/2006/spreadsheetDrawing">
      <xdr:col>116</xdr:col>
      <xdr:colOff>114300</xdr:colOff>
      <xdr:row>101</xdr:row>
      <xdr:rowOff>14605</xdr:rowOff>
    </xdr:to>
    <xdr:sp macro="" textlink="">
      <xdr:nvSpPr>
        <xdr:cNvPr id="801" name="楕円 800"/>
        <xdr:cNvSpPr/>
      </xdr:nvSpPr>
      <xdr:spPr>
        <a:xfrm>
          <a:off x="2078482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100</xdr:row>
      <xdr:rowOff>37465</xdr:rowOff>
    </xdr:from>
    <xdr:ext cx="469265" cy="259080"/>
    <xdr:sp macro="" textlink="">
      <xdr:nvSpPr>
        <xdr:cNvPr id="802" name="【公民館】&#10;一人当たり面積該当値テキスト"/>
        <xdr:cNvSpPr txBox="1"/>
      </xdr:nvSpPr>
      <xdr:spPr>
        <a:xfrm>
          <a:off x="20873720" y="17182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100</xdr:row>
      <xdr:rowOff>93980</xdr:rowOff>
    </xdr:from>
    <xdr:to xmlns:xdr="http://schemas.openxmlformats.org/drawingml/2006/spreadsheetDrawing">
      <xdr:col>112</xdr:col>
      <xdr:colOff>38100</xdr:colOff>
      <xdr:row>101</xdr:row>
      <xdr:rowOff>24130</xdr:rowOff>
    </xdr:to>
    <xdr:sp macro="" textlink="">
      <xdr:nvSpPr>
        <xdr:cNvPr id="803" name="楕円 802"/>
        <xdr:cNvSpPr/>
      </xdr:nvSpPr>
      <xdr:spPr>
        <a:xfrm>
          <a:off x="20003770" y="172389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100</xdr:row>
      <xdr:rowOff>135255</xdr:rowOff>
    </xdr:from>
    <xdr:to xmlns:xdr="http://schemas.openxmlformats.org/drawingml/2006/spreadsheetDrawing">
      <xdr:col>116</xdr:col>
      <xdr:colOff>63500</xdr:colOff>
      <xdr:row>100</xdr:row>
      <xdr:rowOff>144780</xdr:rowOff>
    </xdr:to>
    <xdr:cxnSp macro="">
      <xdr:nvCxnSpPr>
        <xdr:cNvPr id="804" name="直線コネクタ 803"/>
        <xdr:cNvCxnSpPr/>
      </xdr:nvCxnSpPr>
      <xdr:spPr>
        <a:xfrm flipV="1">
          <a:off x="20054570" y="17280255"/>
          <a:ext cx="7810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101</xdr:row>
      <xdr:rowOff>88900</xdr:rowOff>
    </xdr:from>
    <xdr:to xmlns:xdr="http://schemas.openxmlformats.org/drawingml/2006/spreadsheetDrawing">
      <xdr:col>107</xdr:col>
      <xdr:colOff>101600</xdr:colOff>
      <xdr:row>102</xdr:row>
      <xdr:rowOff>19050</xdr:rowOff>
    </xdr:to>
    <xdr:sp macro="" textlink="">
      <xdr:nvSpPr>
        <xdr:cNvPr id="805" name="楕円 804"/>
        <xdr:cNvSpPr/>
      </xdr:nvSpPr>
      <xdr:spPr>
        <a:xfrm>
          <a:off x="19160490" y="174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100</xdr:row>
      <xdr:rowOff>144780</xdr:rowOff>
    </xdr:from>
    <xdr:to xmlns:xdr="http://schemas.openxmlformats.org/drawingml/2006/spreadsheetDrawing">
      <xdr:col>111</xdr:col>
      <xdr:colOff>177800</xdr:colOff>
      <xdr:row>101</xdr:row>
      <xdr:rowOff>139700</xdr:rowOff>
    </xdr:to>
    <xdr:cxnSp macro="">
      <xdr:nvCxnSpPr>
        <xdr:cNvPr id="806" name="直線コネクタ 805"/>
        <xdr:cNvCxnSpPr/>
      </xdr:nvCxnSpPr>
      <xdr:spPr>
        <a:xfrm flipV="1">
          <a:off x="19211290" y="17289780"/>
          <a:ext cx="84328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101</xdr:row>
      <xdr:rowOff>95885</xdr:rowOff>
    </xdr:from>
    <xdr:to xmlns:xdr="http://schemas.openxmlformats.org/drawingml/2006/spreadsheetDrawing">
      <xdr:col>102</xdr:col>
      <xdr:colOff>165100</xdr:colOff>
      <xdr:row>102</xdr:row>
      <xdr:rowOff>26035</xdr:rowOff>
    </xdr:to>
    <xdr:sp macro="" textlink="">
      <xdr:nvSpPr>
        <xdr:cNvPr id="807" name="楕円 806"/>
        <xdr:cNvSpPr/>
      </xdr:nvSpPr>
      <xdr:spPr>
        <a:xfrm>
          <a:off x="18328640" y="174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101</xdr:row>
      <xdr:rowOff>139700</xdr:rowOff>
    </xdr:from>
    <xdr:to xmlns:xdr="http://schemas.openxmlformats.org/drawingml/2006/spreadsheetDrawing">
      <xdr:col>107</xdr:col>
      <xdr:colOff>50800</xdr:colOff>
      <xdr:row>101</xdr:row>
      <xdr:rowOff>146685</xdr:rowOff>
    </xdr:to>
    <xdr:cxnSp macro="">
      <xdr:nvCxnSpPr>
        <xdr:cNvPr id="808" name="直線コネクタ 807"/>
        <xdr:cNvCxnSpPr/>
      </xdr:nvCxnSpPr>
      <xdr:spPr>
        <a:xfrm flipV="1">
          <a:off x="18379440" y="17456150"/>
          <a:ext cx="8318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29210</xdr:rowOff>
    </xdr:from>
    <xdr:ext cx="469265" cy="258445"/>
    <xdr:sp macro="" textlink="">
      <xdr:nvSpPr>
        <xdr:cNvPr id="809" name="n_1aveValue【公民館】&#10;一人当たり面積"/>
        <xdr:cNvSpPr txBox="1"/>
      </xdr:nvSpPr>
      <xdr:spPr>
        <a:xfrm>
          <a:off x="19818350" y="1837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24765</xdr:rowOff>
    </xdr:from>
    <xdr:ext cx="469265" cy="259080"/>
    <xdr:sp macro="" textlink="">
      <xdr:nvSpPr>
        <xdr:cNvPr id="810" name="n_2aveValue【公民館】&#10;一人当たり面積"/>
        <xdr:cNvSpPr txBox="1"/>
      </xdr:nvSpPr>
      <xdr:spPr>
        <a:xfrm>
          <a:off x="18987770" y="18369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6350</xdr:rowOff>
    </xdr:from>
    <xdr:ext cx="469265" cy="258445"/>
    <xdr:sp macro="" textlink="">
      <xdr:nvSpPr>
        <xdr:cNvPr id="811" name="n_3aveValue【公民館】&#10;一人当たり面積"/>
        <xdr:cNvSpPr txBox="1"/>
      </xdr:nvSpPr>
      <xdr:spPr>
        <a:xfrm>
          <a:off x="18155920" y="18351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94615</xdr:rowOff>
    </xdr:from>
    <xdr:ext cx="469900" cy="259080"/>
    <xdr:sp macro="" textlink="">
      <xdr:nvSpPr>
        <xdr:cNvPr id="812" name="n_4aveValue【公民館】&#10;一人当たり面積"/>
        <xdr:cNvSpPr txBox="1"/>
      </xdr:nvSpPr>
      <xdr:spPr>
        <a:xfrm>
          <a:off x="17324070" y="17925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99</xdr:row>
      <xdr:rowOff>40640</xdr:rowOff>
    </xdr:from>
    <xdr:ext cx="469265" cy="258445"/>
    <xdr:sp macro="" textlink="">
      <xdr:nvSpPr>
        <xdr:cNvPr id="813" name="n_1mainValue【公民館】&#10;一人当たり面積"/>
        <xdr:cNvSpPr txBox="1"/>
      </xdr:nvSpPr>
      <xdr:spPr>
        <a:xfrm>
          <a:off x="19818350" y="17014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100</xdr:row>
      <xdr:rowOff>35560</xdr:rowOff>
    </xdr:from>
    <xdr:ext cx="469265" cy="259080"/>
    <xdr:sp macro="" textlink="">
      <xdr:nvSpPr>
        <xdr:cNvPr id="814" name="n_2mainValue【公民館】&#10;一人当たり面積"/>
        <xdr:cNvSpPr txBox="1"/>
      </xdr:nvSpPr>
      <xdr:spPr>
        <a:xfrm>
          <a:off x="18987770" y="17180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100</xdr:row>
      <xdr:rowOff>42545</xdr:rowOff>
    </xdr:from>
    <xdr:ext cx="469265" cy="258445"/>
    <xdr:sp macro="" textlink="">
      <xdr:nvSpPr>
        <xdr:cNvPr id="815" name="n_3mainValue【公民館】&#10;一人当たり面積"/>
        <xdr:cNvSpPr txBox="1"/>
      </xdr:nvSpPr>
      <xdr:spPr>
        <a:xfrm>
          <a:off x="18155920" y="17187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16" name="正方形/長方形 815"/>
        <xdr:cNvSpPr/>
      </xdr:nvSpPr>
      <xdr:spPr>
        <a:xfrm>
          <a:off x="716280" y="19431000"/>
          <a:ext cx="209245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17" name="正方形/長方形 816"/>
        <xdr:cNvSpPr/>
      </xdr:nvSpPr>
      <xdr:spPr>
        <a:xfrm>
          <a:off x="716280" y="19494500"/>
          <a:ext cx="3619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18" name="テキスト ボックス 817"/>
        <xdr:cNvSpPr txBox="1"/>
      </xdr:nvSpPr>
      <xdr:spPr>
        <a:xfrm>
          <a:off x="792480" y="19748500"/>
          <a:ext cx="207594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当町における公共施設やインフラは昭和</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年代を中心に整備されている傾向にあり、その多くで老朽化が進んでいる。</a:t>
          </a:r>
          <a:endParaRPr lang="ja-JP" altLang="ja-JP" sz="1800">
            <a:effectLst/>
          </a:endParaRPr>
        </a:p>
        <a:p>
          <a:r>
            <a:rPr kumimoji="1" lang="ja-JP" altLang="ja-JP" sz="1400">
              <a:solidFill>
                <a:schemeClr val="dk1"/>
              </a:solidFill>
              <a:effectLst/>
              <a:latin typeface="+mn-lt"/>
              <a:ea typeface="+mn-ea"/>
              <a:cs typeface="+mn-cs"/>
            </a:rPr>
            <a:t>有形固定資産減価償却率における類似団体との比較では、橋梁、公営住宅、児童館が平均を大きく上回っている一方で、道路、学校、公民館については平均を下回っている。</a:t>
          </a:r>
          <a:endParaRPr lang="ja-JP" altLang="ja-JP" sz="1800">
            <a:effectLst/>
          </a:endParaRPr>
        </a:p>
        <a:p>
          <a:r>
            <a:rPr kumimoji="1" lang="ja-JP" altLang="ja-JP" sz="1400">
              <a:solidFill>
                <a:schemeClr val="dk1"/>
              </a:solidFill>
              <a:effectLst/>
              <a:latin typeface="+mn-lt"/>
              <a:ea typeface="+mn-ea"/>
              <a:cs typeface="+mn-cs"/>
            </a:rPr>
            <a:t>道路については、令和元年度においてのと里山海道に新たなインターチェンジを整備しており、固定資産額が増加傾向にあるほか、</a:t>
          </a:r>
          <a:r>
            <a:rPr kumimoji="1" lang="ja-JP" altLang="en-US" sz="1400">
              <a:solidFill>
                <a:schemeClr val="dk1"/>
              </a:solidFill>
              <a:effectLst/>
              <a:latin typeface="+mn-lt"/>
              <a:ea typeface="+mn-ea"/>
              <a:cs typeface="+mn-cs"/>
            </a:rPr>
            <a:t>公民館については、大規模改修や建替えを積極的に行っていることから減価償却率の推移は比較的緩やかである。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なお、当町は町会</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単位ごとに</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つの公民館を整備しており、一人あたり面積が類似団体を大きく上回っていることが特徴である。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00710" y="127000"/>
          <a:ext cx="119341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79070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9260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9514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石川県内灘町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284450" y="190500"/>
          <a:ext cx="25006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309850" y="215900"/>
          <a:ext cx="24561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335250" y="241300"/>
          <a:ext cx="23990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16280" y="889000"/>
          <a:ext cx="94907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43280" y="920750"/>
          <a:ext cx="1305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096770" y="920750"/>
          <a:ext cx="12534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26,575
26,229
20.33
10,130,407
10,033,479
59,604
5,593,226
12,798,591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350260" y="920750"/>
          <a:ext cx="1432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782820" y="939800"/>
          <a:ext cx="19062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689090" y="939800"/>
          <a:ext cx="11899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942580" y="952500"/>
          <a:ext cx="6007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782820" y="1714500"/>
          <a:ext cx="1906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752590" y="1714500"/>
          <a:ext cx="32232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411460" y="889000"/>
          <a:ext cx="143256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660380" y="952500"/>
          <a:ext cx="12534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660380" y="1219200"/>
          <a:ext cx="12534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660380" y="1549400"/>
          <a:ext cx="13690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494010" y="1041400"/>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547985" y="9906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547985" y="12573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5810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513060" y="15240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5810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513060" y="19050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6421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6421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6421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6421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16280" y="419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4328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4328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79070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9070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86512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86512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16280" y="533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68961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16280" y="762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7360" cy="259080"/>
    <xdr:sp macro="" textlink="">
      <xdr:nvSpPr>
        <xdr:cNvPr id="43" name="テキスト ボックス 42"/>
        <xdr:cNvSpPr txBox="1"/>
      </xdr:nvSpPr>
      <xdr:spPr>
        <a:xfrm>
          <a:off x="28321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16280" y="729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7360" cy="258445"/>
    <xdr:sp macro="" textlink="">
      <xdr:nvSpPr>
        <xdr:cNvPr id="45" name="テキスト ボックス 44"/>
        <xdr:cNvSpPr txBox="1"/>
      </xdr:nvSpPr>
      <xdr:spPr>
        <a:xfrm>
          <a:off x="283210" y="715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16280" y="696722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2590" cy="259080"/>
    <xdr:sp macro="" textlink="">
      <xdr:nvSpPr>
        <xdr:cNvPr id="47" name="テキスト ボックス 46"/>
        <xdr:cNvSpPr txBox="1"/>
      </xdr:nvSpPr>
      <xdr:spPr>
        <a:xfrm>
          <a:off x="347345" y="682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16280" y="664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2590" cy="258445"/>
    <xdr:sp macro="" textlink="">
      <xdr:nvSpPr>
        <xdr:cNvPr id="49" name="テキスト ボックス 48"/>
        <xdr:cNvSpPr txBox="1"/>
      </xdr:nvSpPr>
      <xdr:spPr>
        <a:xfrm>
          <a:off x="347345" y="649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16280" y="631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2590" cy="258445"/>
    <xdr:sp macro="" textlink="">
      <xdr:nvSpPr>
        <xdr:cNvPr id="51" name="テキスト ボックス 50"/>
        <xdr:cNvSpPr txBox="1"/>
      </xdr:nvSpPr>
      <xdr:spPr>
        <a:xfrm>
          <a:off x="347345" y="617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16280" y="5987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59080"/>
    <xdr:sp macro="" textlink="">
      <xdr:nvSpPr>
        <xdr:cNvPr id="53" name="テキスト ボックス 52"/>
        <xdr:cNvSpPr txBox="1"/>
      </xdr:nvSpPr>
      <xdr:spPr>
        <a:xfrm>
          <a:off x="347345" y="584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16280" y="566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0005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16280" y="533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16280" y="533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7620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360545" y="583692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265" cy="259080"/>
    <xdr:sp macro="" textlink="">
      <xdr:nvSpPr>
        <xdr:cNvPr id="59" name="【図書館】&#10;有形固定資産減価償却率最小値テキスト"/>
        <xdr:cNvSpPr txBox="1"/>
      </xdr:nvSpPr>
      <xdr:spPr>
        <a:xfrm>
          <a:off x="4399280" y="7297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283710" y="72936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125730</xdr:rowOff>
    </xdr:from>
    <xdr:ext cx="404495" cy="259080"/>
    <xdr:sp macro="" textlink="">
      <xdr:nvSpPr>
        <xdr:cNvPr id="61" name="【図書館】&#10;有形固定資産減価償却率最大値テキスト"/>
        <xdr:cNvSpPr txBox="1"/>
      </xdr:nvSpPr>
      <xdr:spPr>
        <a:xfrm>
          <a:off x="4399280" y="5612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7620</xdr:rowOff>
    </xdr:from>
    <xdr:to xmlns:xdr="http://schemas.openxmlformats.org/drawingml/2006/spreadsheetDrawing">
      <xdr:col>24</xdr:col>
      <xdr:colOff>152400</xdr:colOff>
      <xdr:row>34</xdr:row>
      <xdr:rowOff>7620</xdr:rowOff>
    </xdr:to>
    <xdr:cxnSp macro="">
      <xdr:nvCxnSpPr>
        <xdr:cNvPr id="62" name="直線コネクタ 61"/>
        <xdr:cNvCxnSpPr/>
      </xdr:nvCxnSpPr>
      <xdr:spPr>
        <a:xfrm>
          <a:off x="4283710" y="58369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45085</xdr:rowOff>
    </xdr:from>
    <xdr:ext cx="404495" cy="258445"/>
    <xdr:sp macro="" textlink="">
      <xdr:nvSpPr>
        <xdr:cNvPr id="63" name="【図書館】&#10;有形固定資産減価償却率平均値テキスト"/>
        <xdr:cNvSpPr txBox="1"/>
      </xdr:nvSpPr>
      <xdr:spPr>
        <a:xfrm>
          <a:off x="4399280" y="62172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22225</xdr:rowOff>
    </xdr:from>
    <xdr:to xmlns:xdr="http://schemas.openxmlformats.org/drawingml/2006/spreadsheetDrawing">
      <xdr:col>24</xdr:col>
      <xdr:colOff>114300</xdr:colOff>
      <xdr:row>37</xdr:row>
      <xdr:rowOff>123825</xdr:rowOff>
    </xdr:to>
    <xdr:sp macro="" textlink="">
      <xdr:nvSpPr>
        <xdr:cNvPr id="64" name="フローチャート: 判断 63"/>
        <xdr:cNvSpPr/>
      </xdr:nvSpPr>
      <xdr:spPr>
        <a:xfrm>
          <a:off x="431038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10795</xdr:rowOff>
    </xdr:from>
    <xdr:to xmlns:xdr="http://schemas.openxmlformats.org/drawingml/2006/spreadsheetDrawing">
      <xdr:col>20</xdr:col>
      <xdr:colOff>38100</xdr:colOff>
      <xdr:row>37</xdr:row>
      <xdr:rowOff>112395</xdr:rowOff>
    </xdr:to>
    <xdr:sp macro="" textlink="">
      <xdr:nvSpPr>
        <xdr:cNvPr id="65" name="フローチャート: 判断 64"/>
        <xdr:cNvSpPr/>
      </xdr:nvSpPr>
      <xdr:spPr>
        <a:xfrm>
          <a:off x="3529330" y="635444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151130</xdr:rowOff>
    </xdr:from>
    <xdr:to xmlns:xdr="http://schemas.openxmlformats.org/drawingml/2006/spreadsheetDrawing">
      <xdr:col>15</xdr:col>
      <xdr:colOff>101600</xdr:colOff>
      <xdr:row>37</xdr:row>
      <xdr:rowOff>81280</xdr:rowOff>
    </xdr:to>
    <xdr:sp macro="" textlink="">
      <xdr:nvSpPr>
        <xdr:cNvPr id="66" name="フローチャート: 判断 65"/>
        <xdr:cNvSpPr/>
      </xdr:nvSpPr>
      <xdr:spPr>
        <a:xfrm>
          <a:off x="268605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120650</xdr:rowOff>
    </xdr:from>
    <xdr:to xmlns:xdr="http://schemas.openxmlformats.org/drawingml/2006/spreadsheetDrawing">
      <xdr:col>10</xdr:col>
      <xdr:colOff>165100</xdr:colOff>
      <xdr:row>37</xdr:row>
      <xdr:rowOff>50165</xdr:rowOff>
    </xdr:to>
    <xdr:sp macro="" textlink="">
      <xdr:nvSpPr>
        <xdr:cNvPr id="67" name="フローチャート: 判断 66"/>
        <xdr:cNvSpPr/>
      </xdr:nvSpPr>
      <xdr:spPr>
        <a:xfrm>
          <a:off x="18542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105410</xdr:rowOff>
    </xdr:from>
    <xdr:to xmlns:xdr="http://schemas.openxmlformats.org/drawingml/2006/spreadsheetDrawing">
      <xdr:col>6</xdr:col>
      <xdr:colOff>38100</xdr:colOff>
      <xdr:row>37</xdr:row>
      <xdr:rowOff>35560</xdr:rowOff>
    </xdr:to>
    <xdr:sp macro="" textlink="">
      <xdr:nvSpPr>
        <xdr:cNvPr id="68" name="フローチャート: 判断 67"/>
        <xdr:cNvSpPr/>
      </xdr:nvSpPr>
      <xdr:spPr>
        <a:xfrm>
          <a:off x="1022350" y="62776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1821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40106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9080"/>
    <xdr:sp macro="" textlink="">
      <xdr:nvSpPr>
        <xdr:cNvPr id="71" name="テキスト ボックス 70"/>
        <xdr:cNvSpPr txBox="1"/>
      </xdr:nvSpPr>
      <xdr:spPr>
        <a:xfrm>
          <a:off x="255778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7259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8940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23495</xdr:rowOff>
    </xdr:from>
    <xdr:to xmlns:xdr="http://schemas.openxmlformats.org/drawingml/2006/spreadsheetDrawing">
      <xdr:col>24</xdr:col>
      <xdr:colOff>114300</xdr:colOff>
      <xdr:row>40</xdr:row>
      <xdr:rowOff>125095</xdr:rowOff>
    </xdr:to>
    <xdr:sp macro="" textlink="">
      <xdr:nvSpPr>
        <xdr:cNvPr id="74" name="楕円 73"/>
        <xdr:cNvSpPr/>
      </xdr:nvSpPr>
      <xdr:spPr>
        <a:xfrm>
          <a:off x="431038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1905</xdr:rowOff>
    </xdr:from>
    <xdr:ext cx="404495" cy="259080"/>
    <xdr:sp macro="" textlink="">
      <xdr:nvSpPr>
        <xdr:cNvPr id="75" name="【図書館】&#10;有形固定資産減価償却率該当値テキスト"/>
        <xdr:cNvSpPr txBox="1"/>
      </xdr:nvSpPr>
      <xdr:spPr>
        <a:xfrm>
          <a:off x="4399280" y="6859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162560</xdr:rowOff>
    </xdr:from>
    <xdr:to xmlns:xdr="http://schemas.openxmlformats.org/drawingml/2006/spreadsheetDrawing">
      <xdr:col>20</xdr:col>
      <xdr:colOff>38100</xdr:colOff>
      <xdr:row>40</xdr:row>
      <xdr:rowOff>92710</xdr:rowOff>
    </xdr:to>
    <xdr:sp macro="" textlink="">
      <xdr:nvSpPr>
        <xdr:cNvPr id="76" name="楕円 75"/>
        <xdr:cNvSpPr/>
      </xdr:nvSpPr>
      <xdr:spPr>
        <a:xfrm>
          <a:off x="3529330" y="68491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41910</xdr:rowOff>
    </xdr:from>
    <xdr:to xmlns:xdr="http://schemas.openxmlformats.org/drawingml/2006/spreadsheetDrawing">
      <xdr:col>24</xdr:col>
      <xdr:colOff>63500</xdr:colOff>
      <xdr:row>40</xdr:row>
      <xdr:rowOff>74930</xdr:rowOff>
    </xdr:to>
    <xdr:cxnSp macro="">
      <xdr:nvCxnSpPr>
        <xdr:cNvPr id="77" name="直線コネクタ 76"/>
        <xdr:cNvCxnSpPr/>
      </xdr:nvCxnSpPr>
      <xdr:spPr>
        <a:xfrm>
          <a:off x="3580130" y="6899910"/>
          <a:ext cx="7810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130175</xdr:rowOff>
    </xdr:from>
    <xdr:to xmlns:xdr="http://schemas.openxmlformats.org/drawingml/2006/spreadsheetDrawing">
      <xdr:col>15</xdr:col>
      <xdr:colOff>101600</xdr:colOff>
      <xdr:row>40</xdr:row>
      <xdr:rowOff>60325</xdr:rowOff>
    </xdr:to>
    <xdr:sp macro="" textlink="">
      <xdr:nvSpPr>
        <xdr:cNvPr id="78" name="楕円 77"/>
        <xdr:cNvSpPr/>
      </xdr:nvSpPr>
      <xdr:spPr>
        <a:xfrm>
          <a:off x="268605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9525</xdr:rowOff>
    </xdr:from>
    <xdr:to xmlns:xdr="http://schemas.openxmlformats.org/drawingml/2006/spreadsheetDrawing">
      <xdr:col>19</xdr:col>
      <xdr:colOff>177800</xdr:colOff>
      <xdr:row>40</xdr:row>
      <xdr:rowOff>41910</xdr:rowOff>
    </xdr:to>
    <xdr:cxnSp macro="">
      <xdr:nvCxnSpPr>
        <xdr:cNvPr id="79" name="直線コネクタ 78"/>
        <xdr:cNvCxnSpPr/>
      </xdr:nvCxnSpPr>
      <xdr:spPr>
        <a:xfrm>
          <a:off x="2736850" y="6867525"/>
          <a:ext cx="8432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97790</xdr:rowOff>
    </xdr:from>
    <xdr:to xmlns:xdr="http://schemas.openxmlformats.org/drawingml/2006/spreadsheetDrawing">
      <xdr:col>10</xdr:col>
      <xdr:colOff>165100</xdr:colOff>
      <xdr:row>40</xdr:row>
      <xdr:rowOff>27305</xdr:rowOff>
    </xdr:to>
    <xdr:sp macro="" textlink="">
      <xdr:nvSpPr>
        <xdr:cNvPr id="80" name="楕円 79"/>
        <xdr:cNvSpPr/>
      </xdr:nvSpPr>
      <xdr:spPr>
        <a:xfrm>
          <a:off x="18542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147955</xdr:rowOff>
    </xdr:from>
    <xdr:to xmlns:xdr="http://schemas.openxmlformats.org/drawingml/2006/spreadsheetDrawing">
      <xdr:col>15</xdr:col>
      <xdr:colOff>50800</xdr:colOff>
      <xdr:row>40</xdr:row>
      <xdr:rowOff>9525</xdr:rowOff>
    </xdr:to>
    <xdr:cxnSp macro="">
      <xdr:nvCxnSpPr>
        <xdr:cNvPr id="81" name="直線コネクタ 80"/>
        <xdr:cNvCxnSpPr/>
      </xdr:nvCxnSpPr>
      <xdr:spPr>
        <a:xfrm>
          <a:off x="1905000" y="6834505"/>
          <a:ext cx="8318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128905</xdr:rowOff>
    </xdr:from>
    <xdr:ext cx="404495" cy="259080"/>
    <xdr:sp macro="" textlink="">
      <xdr:nvSpPr>
        <xdr:cNvPr id="82" name="n_1aveValue【図書館】&#10;有形固定資産減価償却率"/>
        <xdr:cNvSpPr txBox="1"/>
      </xdr:nvSpPr>
      <xdr:spPr>
        <a:xfrm>
          <a:off x="3376295" y="6129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97790</xdr:rowOff>
    </xdr:from>
    <xdr:ext cx="404495" cy="258445"/>
    <xdr:sp macro="" textlink="">
      <xdr:nvSpPr>
        <xdr:cNvPr id="83" name="n_2aveValue【図書館】&#10;有形固定資産減価償却率"/>
        <xdr:cNvSpPr txBox="1"/>
      </xdr:nvSpPr>
      <xdr:spPr>
        <a:xfrm>
          <a:off x="2545715" y="6098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66675</xdr:rowOff>
    </xdr:from>
    <xdr:ext cx="404495" cy="258445"/>
    <xdr:sp macro="" textlink="">
      <xdr:nvSpPr>
        <xdr:cNvPr id="84" name="n_3aveValue【図書館】&#10;有形固定資産減価償却率"/>
        <xdr:cNvSpPr txBox="1"/>
      </xdr:nvSpPr>
      <xdr:spPr>
        <a:xfrm>
          <a:off x="1713865" y="6067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52070</xdr:rowOff>
    </xdr:from>
    <xdr:ext cx="405130" cy="258445"/>
    <xdr:sp macro="" textlink="">
      <xdr:nvSpPr>
        <xdr:cNvPr id="85" name="n_4aveValue【図書館】&#10;有形固定資産減価償却率"/>
        <xdr:cNvSpPr txBox="1"/>
      </xdr:nvSpPr>
      <xdr:spPr>
        <a:xfrm>
          <a:off x="882015" y="6052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83820</xdr:rowOff>
    </xdr:from>
    <xdr:ext cx="404495" cy="259080"/>
    <xdr:sp macro="" textlink="">
      <xdr:nvSpPr>
        <xdr:cNvPr id="86" name="n_1mainValue【図書館】&#10;有形固定資産減価償却率"/>
        <xdr:cNvSpPr txBox="1"/>
      </xdr:nvSpPr>
      <xdr:spPr>
        <a:xfrm>
          <a:off x="3376295" y="6941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52070</xdr:rowOff>
    </xdr:from>
    <xdr:ext cx="404495" cy="258445"/>
    <xdr:sp macro="" textlink="">
      <xdr:nvSpPr>
        <xdr:cNvPr id="87" name="n_2mainValue【図書館】&#10;有形固定資産減価償却率"/>
        <xdr:cNvSpPr txBox="1"/>
      </xdr:nvSpPr>
      <xdr:spPr>
        <a:xfrm>
          <a:off x="2545715" y="6910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18415</xdr:rowOff>
    </xdr:from>
    <xdr:ext cx="404495" cy="258445"/>
    <xdr:sp macro="" textlink="">
      <xdr:nvSpPr>
        <xdr:cNvPr id="88" name="n_3mainValue【図書館】&#10;有形固定資産減価償却率"/>
        <xdr:cNvSpPr txBox="1"/>
      </xdr:nvSpPr>
      <xdr:spPr>
        <a:xfrm>
          <a:off x="1713865" y="6876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215380" y="419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33095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33095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28980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28980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36422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36422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215380" y="533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5425"/>
    <xdr:sp macro="" textlink="">
      <xdr:nvSpPr>
        <xdr:cNvPr id="97" name="テキスト ボックス 96"/>
        <xdr:cNvSpPr txBox="1"/>
      </xdr:nvSpPr>
      <xdr:spPr>
        <a:xfrm>
          <a:off x="617728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215380" y="7620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9" name="直線コネクタ 98"/>
        <xdr:cNvCxnSpPr/>
      </xdr:nvCxnSpPr>
      <xdr:spPr>
        <a:xfrm>
          <a:off x="6215380" y="70485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6725" cy="259080"/>
    <xdr:sp macro="" textlink="">
      <xdr:nvSpPr>
        <xdr:cNvPr id="100" name="テキスト ボックス 99"/>
        <xdr:cNvSpPr txBox="1"/>
      </xdr:nvSpPr>
      <xdr:spPr>
        <a:xfrm>
          <a:off x="5770880" y="690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1" name="直線コネクタ 100"/>
        <xdr:cNvCxnSpPr/>
      </xdr:nvCxnSpPr>
      <xdr:spPr>
        <a:xfrm>
          <a:off x="6215380" y="6477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2" name="テキスト ボックス 101"/>
        <xdr:cNvSpPr txBox="1"/>
      </xdr:nvSpPr>
      <xdr:spPr>
        <a:xfrm>
          <a:off x="577088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03" name="直線コネクタ 102"/>
        <xdr:cNvCxnSpPr/>
      </xdr:nvCxnSpPr>
      <xdr:spPr>
        <a:xfrm>
          <a:off x="6215380" y="59055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6725" cy="259080"/>
    <xdr:sp macro="" textlink="">
      <xdr:nvSpPr>
        <xdr:cNvPr id="104" name="テキスト ボックス 103"/>
        <xdr:cNvSpPr txBox="1"/>
      </xdr:nvSpPr>
      <xdr:spPr>
        <a:xfrm>
          <a:off x="5770880" y="576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5" name="直線コネクタ 104"/>
        <xdr:cNvCxnSpPr/>
      </xdr:nvCxnSpPr>
      <xdr:spPr>
        <a:xfrm>
          <a:off x="6215380" y="5334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06" name="テキスト ボックス 105"/>
        <xdr:cNvSpPr txBox="1"/>
      </xdr:nvSpPr>
      <xdr:spPr>
        <a:xfrm>
          <a:off x="577088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7" name="【図書館】&#10;一人当たり面積グラフ枠"/>
        <xdr:cNvSpPr/>
      </xdr:nvSpPr>
      <xdr:spPr>
        <a:xfrm>
          <a:off x="6215380" y="533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33</xdr:row>
      <xdr:rowOff>127635</xdr:rowOff>
    </xdr:from>
    <xdr:to xmlns:xdr="http://schemas.openxmlformats.org/drawingml/2006/spreadsheetDrawing">
      <xdr:col>54</xdr:col>
      <xdr:colOff>179070</xdr:colOff>
      <xdr:row>40</xdr:row>
      <xdr:rowOff>156210</xdr:rowOff>
    </xdr:to>
    <xdr:cxnSp macro="">
      <xdr:nvCxnSpPr>
        <xdr:cNvPr id="108" name="直線コネクタ 107"/>
        <xdr:cNvCxnSpPr/>
      </xdr:nvCxnSpPr>
      <xdr:spPr>
        <a:xfrm flipV="1">
          <a:off x="9848850" y="5785485"/>
          <a:ext cx="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160020</xdr:rowOff>
    </xdr:from>
    <xdr:ext cx="469900" cy="259080"/>
    <xdr:sp macro="" textlink="">
      <xdr:nvSpPr>
        <xdr:cNvPr id="109" name="【図書館】&#10;一人当たり面積最小値テキスト"/>
        <xdr:cNvSpPr txBox="1"/>
      </xdr:nvSpPr>
      <xdr:spPr>
        <a:xfrm>
          <a:off x="9886950" y="701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156210</xdr:rowOff>
    </xdr:from>
    <xdr:to xmlns:xdr="http://schemas.openxmlformats.org/drawingml/2006/spreadsheetDrawing">
      <xdr:col>55</xdr:col>
      <xdr:colOff>88900</xdr:colOff>
      <xdr:row>40</xdr:row>
      <xdr:rowOff>156210</xdr:rowOff>
    </xdr:to>
    <xdr:cxnSp macro="">
      <xdr:nvCxnSpPr>
        <xdr:cNvPr id="110" name="直線コネクタ 109"/>
        <xdr:cNvCxnSpPr/>
      </xdr:nvCxnSpPr>
      <xdr:spPr>
        <a:xfrm>
          <a:off x="9771380" y="70142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74930</xdr:rowOff>
    </xdr:from>
    <xdr:ext cx="469900" cy="258445"/>
    <xdr:sp macro="" textlink="">
      <xdr:nvSpPr>
        <xdr:cNvPr id="111" name="【図書館】&#10;一人当たり面積最大値テキスト"/>
        <xdr:cNvSpPr txBox="1"/>
      </xdr:nvSpPr>
      <xdr:spPr>
        <a:xfrm>
          <a:off x="9886950" y="556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127635</xdr:rowOff>
    </xdr:from>
    <xdr:to xmlns:xdr="http://schemas.openxmlformats.org/drawingml/2006/spreadsheetDrawing">
      <xdr:col>55</xdr:col>
      <xdr:colOff>88900</xdr:colOff>
      <xdr:row>33</xdr:row>
      <xdr:rowOff>127635</xdr:rowOff>
    </xdr:to>
    <xdr:cxnSp macro="">
      <xdr:nvCxnSpPr>
        <xdr:cNvPr id="112" name="直線コネクタ 111"/>
        <xdr:cNvCxnSpPr/>
      </xdr:nvCxnSpPr>
      <xdr:spPr>
        <a:xfrm>
          <a:off x="9771380" y="57854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112395</xdr:rowOff>
    </xdr:from>
    <xdr:ext cx="469900" cy="258445"/>
    <xdr:sp macro="" textlink="">
      <xdr:nvSpPr>
        <xdr:cNvPr id="113" name="【図書館】&#10;一人当たり面積平均値テキスト"/>
        <xdr:cNvSpPr txBox="1"/>
      </xdr:nvSpPr>
      <xdr:spPr>
        <a:xfrm>
          <a:off x="9886950" y="66274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133985</xdr:rowOff>
    </xdr:from>
    <xdr:to xmlns:xdr="http://schemas.openxmlformats.org/drawingml/2006/spreadsheetDrawing">
      <xdr:col>55</xdr:col>
      <xdr:colOff>50800</xdr:colOff>
      <xdr:row>39</xdr:row>
      <xdr:rowOff>64135</xdr:rowOff>
    </xdr:to>
    <xdr:sp macro="" textlink="">
      <xdr:nvSpPr>
        <xdr:cNvPr id="114" name="フローチャート: 判断 113"/>
        <xdr:cNvSpPr/>
      </xdr:nvSpPr>
      <xdr:spPr>
        <a:xfrm>
          <a:off x="9809480" y="66490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151130</xdr:rowOff>
    </xdr:from>
    <xdr:to xmlns:xdr="http://schemas.openxmlformats.org/drawingml/2006/spreadsheetDrawing">
      <xdr:col>50</xdr:col>
      <xdr:colOff>165100</xdr:colOff>
      <xdr:row>39</xdr:row>
      <xdr:rowOff>81280</xdr:rowOff>
    </xdr:to>
    <xdr:sp macro="" textlink="">
      <xdr:nvSpPr>
        <xdr:cNvPr id="115" name="フローチャート: 判断 114"/>
        <xdr:cNvSpPr/>
      </xdr:nvSpPr>
      <xdr:spPr>
        <a:xfrm>
          <a:off x="90170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156845</xdr:rowOff>
    </xdr:from>
    <xdr:to xmlns:xdr="http://schemas.openxmlformats.org/drawingml/2006/spreadsheetDrawing">
      <xdr:col>46</xdr:col>
      <xdr:colOff>38100</xdr:colOff>
      <xdr:row>39</xdr:row>
      <xdr:rowOff>86995</xdr:rowOff>
    </xdr:to>
    <xdr:sp macro="" textlink="">
      <xdr:nvSpPr>
        <xdr:cNvPr id="116" name="フローチャート: 判断 115"/>
        <xdr:cNvSpPr/>
      </xdr:nvSpPr>
      <xdr:spPr>
        <a:xfrm>
          <a:off x="8185150" y="667194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133985</xdr:rowOff>
    </xdr:from>
    <xdr:to xmlns:xdr="http://schemas.openxmlformats.org/drawingml/2006/spreadsheetDrawing">
      <xdr:col>41</xdr:col>
      <xdr:colOff>101600</xdr:colOff>
      <xdr:row>39</xdr:row>
      <xdr:rowOff>64135</xdr:rowOff>
    </xdr:to>
    <xdr:sp macro="" textlink="">
      <xdr:nvSpPr>
        <xdr:cNvPr id="117" name="フローチャート: 判断 116"/>
        <xdr:cNvSpPr/>
      </xdr:nvSpPr>
      <xdr:spPr>
        <a:xfrm>
          <a:off x="734187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2540</xdr:rowOff>
    </xdr:from>
    <xdr:to xmlns:xdr="http://schemas.openxmlformats.org/drawingml/2006/spreadsheetDrawing">
      <xdr:col>36</xdr:col>
      <xdr:colOff>165100</xdr:colOff>
      <xdr:row>39</xdr:row>
      <xdr:rowOff>104140</xdr:rowOff>
    </xdr:to>
    <xdr:sp macro="" textlink="">
      <xdr:nvSpPr>
        <xdr:cNvPr id="118" name="フローチャート: 判断 117"/>
        <xdr:cNvSpPr/>
      </xdr:nvSpPr>
      <xdr:spPr>
        <a:xfrm>
          <a:off x="651002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96697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88887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0568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9080"/>
    <xdr:sp macro="" textlink="">
      <xdr:nvSpPr>
        <xdr:cNvPr id="122" name="テキスト ボックス 121"/>
        <xdr:cNvSpPr txBox="1"/>
      </xdr:nvSpPr>
      <xdr:spPr>
        <a:xfrm>
          <a:off x="72136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381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93980</xdr:rowOff>
    </xdr:from>
    <xdr:to xmlns:xdr="http://schemas.openxmlformats.org/drawingml/2006/spreadsheetDrawing">
      <xdr:col>55</xdr:col>
      <xdr:colOff>50800</xdr:colOff>
      <xdr:row>39</xdr:row>
      <xdr:rowOff>24130</xdr:rowOff>
    </xdr:to>
    <xdr:sp macro="" textlink="">
      <xdr:nvSpPr>
        <xdr:cNvPr id="124" name="楕円 123"/>
        <xdr:cNvSpPr/>
      </xdr:nvSpPr>
      <xdr:spPr>
        <a:xfrm>
          <a:off x="9809480" y="66090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116840</xdr:rowOff>
    </xdr:from>
    <xdr:ext cx="469900" cy="259080"/>
    <xdr:sp macro="" textlink="">
      <xdr:nvSpPr>
        <xdr:cNvPr id="125" name="【図書館】&#10;一人当たり面積該当値テキスト"/>
        <xdr:cNvSpPr txBox="1"/>
      </xdr:nvSpPr>
      <xdr:spPr>
        <a:xfrm>
          <a:off x="9886950" y="646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99695</xdr:rowOff>
    </xdr:from>
    <xdr:to xmlns:xdr="http://schemas.openxmlformats.org/drawingml/2006/spreadsheetDrawing">
      <xdr:col>50</xdr:col>
      <xdr:colOff>165100</xdr:colOff>
      <xdr:row>39</xdr:row>
      <xdr:rowOff>29845</xdr:rowOff>
    </xdr:to>
    <xdr:sp macro="" textlink="">
      <xdr:nvSpPr>
        <xdr:cNvPr id="126" name="楕円 125"/>
        <xdr:cNvSpPr/>
      </xdr:nvSpPr>
      <xdr:spPr>
        <a:xfrm>
          <a:off x="90170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144780</xdr:rowOff>
    </xdr:from>
    <xdr:to xmlns:xdr="http://schemas.openxmlformats.org/drawingml/2006/spreadsheetDrawing">
      <xdr:col>55</xdr:col>
      <xdr:colOff>0</xdr:colOff>
      <xdr:row>38</xdr:row>
      <xdr:rowOff>150495</xdr:rowOff>
    </xdr:to>
    <xdr:cxnSp macro="">
      <xdr:nvCxnSpPr>
        <xdr:cNvPr id="127" name="直線コネクタ 126"/>
        <xdr:cNvCxnSpPr/>
      </xdr:nvCxnSpPr>
      <xdr:spPr>
        <a:xfrm flipV="1">
          <a:off x="9067800" y="6659880"/>
          <a:ext cx="7810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99695</xdr:rowOff>
    </xdr:from>
    <xdr:to xmlns:xdr="http://schemas.openxmlformats.org/drawingml/2006/spreadsheetDrawing">
      <xdr:col>46</xdr:col>
      <xdr:colOff>38100</xdr:colOff>
      <xdr:row>39</xdr:row>
      <xdr:rowOff>29845</xdr:rowOff>
    </xdr:to>
    <xdr:sp macro="" textlink="">
      <xdr:nvSpPr>
        <xdr:cNvPr id="128" name="楕円 127"/>
        <xdr:cNvSpPr/>
      </xdr:nvSpPr>
      <xdr:spPr>
        <a:xfrm>
          <a:off x="8185150" y="66147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150495</xdr:rowOff>
    </xdr:from>
    <xdr:to xmlns:xdr="http://schemas.openxmlformats.org/drawingml/2006/spreadsheetDrawing">
      <xdr:col>50</xdr:col>
      <xdr:colOff>114300</xdr:colOff>
      <xdr:row>38</xdr:row>
      <xdr:rowOff>150495</xdr:rowOff>
    </xdr:to>
    <xdr:cxnSp macro="">
      <xdr:nvCxnSpPr>
        <xdr:cNvPr id="129" name="直線コネクタ 128"/>
        <xdr:cNvCxnSpPr/>
      </xdr:nvCxnSpPr>
      <xdr:spPr>
        <a:xfrm>
          <a:off x="8235950" y="666559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99695</xdr:rowOff>
    </xdr:from>
    <xdr:to xmlns:xdr="http://schemas.openxmlformats.org/drawingml/2006/spreadsheetDrawing">
      <xdr:col>41</xdr:col>
      <xdr:colOff>101600</xdr:colOff>
      <xdr:row>39</xdr:row>
      <xdr:rowOff>29845</xdr:rowOff>
    </xdr:to>
    <xdr:sp macro="" textlink="">
      <xdr:nvSpPr>
        <xdr:cNvPr id="130" name="楕円 129"/>
        <xdr:cNvSpPr/>
      </xdr:nvSpPr>
      <xdr:spPr>
        <a:xfrm>
          <a:off x="734187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150495</xdr:rowOff>
    </xdr:from>
    <xdr:to xmlns:xdr="http://schemas.openxmlformats.org/drawingml/2006/spreadsheetDrawing">
      <xdr:col>45</xdr:col>
      <xdr:colOff>177800</xdr:colOff>
      <xdr:row>38</xdr:row>
      <xdr:rowOff>150495</xdr:rowOff>
    </xdr:to>
    <xdr:cxnSp macro="">
      <xdr:nvCxnSpPr>
        <xdr:cNvPr id="131" name="直線コネクタ 130"/>
        <xdr:cNvCxnSpPr/>
      </xdr:nvCxnSpPr>
      <xdr:spPr>
        <a:xfrm>
          <a:off x="7392670" y="666559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72390</xdr:rowOff>
    </xdr:from>
    <xdr:ext cx="469265" cy="259080"/>
    <xdr:sp macro="" textlink="">
      <xdr:nvSpPr>
        <xdr:cNvPr id="132" name="n_1aveValue【図書館】&#10;一人当たり面積"/>
        <xdr:cNvSpPr txBox="1"/>
      </xdr:nvSpPr>
      <xdr:spPr>
        <a:xfrm>
          <a:off x="8831580" y="675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78105</xdr:rowOff>
    </xdr:from>
    <xdr:ext cx="469900" cy="258445"/>
    <xdr:sp macro="" textlink="">
      <xdr:nvSpPr>
        <xdr:cNvPr id="133" name="n_2aveValue【図書館】&#10;一人当たり面積"/>
        <xdr:cNvSpPr txBox="1"/>
      </xdr:nvSpPr>
      <xdr:spPr>
        <a:xfrm>
          <a:off x="8012430" y="6764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55245</xdr:rowOff>
    </xdr:from>
    <xdr:ext cx="469265" cy="258445"/>
    <xdr:sp macro="" textlink="">
      <xdr:nvSpPr>
        <xdr:cNvPr id="134" name="n_3aveValue【図書館】&#10;一人当たり面積"/>
        <xdr:cNvSpPr txBox="1"/>
      </xdr:nvSpPr>
      <xdr:spPr>
        <a:xfrm>
          <a:off x="7169150" y="6741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120650</xdr:rowOff>
    </xdr:from>
    <xdr:ext cx="469265" cy="258445"/>
    <xdr:sp macro="" textlink="">
      <xdr:nvSpPr>
        <xdr:cNvPr id="135" name="n_4aveValue【図書館】&#10;一人当たり面積"/>
        <xdr:cNvSpPr txBox="1"/>
      </xdr:nvSpPr>
      <xdr:spPr>
        <a:xfrm>
          <a:off x="6337300" y="6464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46355</xdr:rowOff>
    </xdr:from>
    <xdr:ext cx="469265" cy="259080"/>
    <xdr:sp macro="" textlink="">
      <xdr:nvSpPr>
        <xdr:cNvPr id="136" name="n_1mainValue【図書館】&#10;一人当たり面積"/>
        <xdr:cNvSpPr txBox="1"/>
      </xdr:nvSpPr>
      <xdr:spPr>
        <a:xfrm>
          <a:off x="8831580" y="6390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46355</xdr:rowOff>
    </xdr:from>
    <xdr:ext cx="469900" cy="259080"/>
    <xdr:sp macro="" textlink="">
      <xdr:nvSpPr>
        <xdr:cNvPr id="137" name="n_2mainValue【図書館】&#10;一人当たり面積"/>
        <xdr:cNvSpPr txBox="1"/>
      </xdr:nvSpPr>
      <xdr:spPr>
        <a:xfrm>
          <a:off x="8012430" y="6390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46355</xdr:rowOff>
    </xdr:from>
    <xdr:ext cx="469265" cy="259080"/>
    <xdr:sp macro="" textlink="">
      <xdr:nvSpPr>
        <xdr:cNvPr id="138" name="n_3mainValue【図書館】&#10;一人当たり面積"/>
        <xdr:cNvSpPr txBox="1"/>
      </xdr:nvSpPr>
      <xdr:spPr>
        <a:xfrm>
          <a:off x="7169150" y="6390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9" name="正方形/長方形 138"/>
        <xdr:cNvSpPr/>
      </xdr:nvSpPr>
      <xdr:spPr>
        <a:xfrm>
          <a:off x="716280" y="800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0" name="正方形/長方形 139"/>
        <xdr:cNvSpPr/>
      </xdr:nvSpPr>
      <xdr:spPr>
        <a:xfrm>
          <a:off x="84328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1" name="正方形/長方形 140"/>
        <xdr:cNvSpPr/>
      </xdr:nvSpPr>
      <xdr:spPr>
        <a:xfrm>
          <a:off x="84328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2" name="正方形/長方形 141"/>
        <xdr:cNvSpPr/>
      </xdr:nvSpPr>
      <xdr:spPr>
        <a:xfrm>
          <a:off x="179070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3" name="正方形/長方形 142"/>
        <xdr:cNvSpPr/>
      </xdr:nvSpPr>
      <xdr:spPr>
        <a:xfrm>
          <a:off x="179070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4" name="正方形/長方形 143"/>
        <xdr:cNvSpPr/>
      </xdr:nvSpPr>
      <xdr:spPr>
        <a:xfrm>
          <a:off x="286512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5" name="正方形/長方形 144"/>
        <xdr:cNvSpPr/>
      </xdr:nvSpPr>
      <xdr:spPr>
        <a:xfrm>
          <a:off x="286512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6" name="正方形/長方形 145"/>
        <xdr:cNvSpPr/>
      </xdr:nvSpPr>
      <xdr:spPr>
        <a:xfrm>
          <a:off x="716280" y="914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47" name="テキスト ボックス 146"/>
        <xdr:cNvSpPr txBox="1"/>
      </xdr:nvSpPr>
      <xdr:spPr>
        <a:xfrm>
          <a:off x="68961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8" name="直線コネクタ 147"/>
        <xdr:cNvCxnSpPr/>
      </xdr:nvCxnSpPr>
      <xdr:spPr>
        <a:xfrm>
          <a:off x="716280" y="1143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8445"/>
    <xdr:sp macro="" textlink="">
      <xdr:nvSpPr>
        <xdr:cNvPr id="149" name="テキスト ボックス 148"/>
        <xdr:cNvSpPr txBox="1"/>
      </xdr:nvSpPr>
      <xdr:spPr>
        <a:xfrm>
          <a:off x="283210" y="11287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0" name="直線コネクタ 149"/>
        <xdr:cNvCxnSpPr/>
      </xdr:nvCxnSpPr>
      <xdr:spPr>
        <a:xfrm>
          <a:off x="716280" y="1104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7360" cy="259080"/>
    <xdr:sp macro="" textlink="">
      <xdr:nvSpPr>
        <xdr:cNvPr id="151" name="テキスト ボックス 150"/>
        <xdr:cNvSpPr txBox="1"/>
      </xdr:nvSpPr>
      <xdr:spPr>
        <a:xfrm>
          <a:off x="28321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2" name="直線コネクタ 151"/>
        <xdr:cNvCxnSpPr/>
      </xdr:nvCxnSpPr>
      <xdr:spPr>
        <a:xfrm>
          <a:off x="716280" y="1066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9080"/>
    <xdr:sp macro="" textlink="">
      <xdr:nvSpPr>
        <xdr:cNvPr id="153" name="テキスト ボックス 152"/>
        <xdr:cNvSpPr txBox="1"/>
      </xdr:nvSpPr>
      <xdr:spPr>
        <a:xfrm>
          <a:off x="347345" y="1052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4" name="直線コネクタ 153"/>
        <xdr:cNvCxnSpPr/>
      </xdr:nvCxnSpPr>
      <xdr:spPr>
        <a:xfrm>
          <a:off x="716280" y="1028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8445"/>
    <xdr:sp macro="" textlink="">
      <xdr:nvSpPr>
        <xdr:cNvPr id="155" name="テキスト ボックス 154"/>
        <xdr:cNvSpPr txBox="1"/>
      </xdr:nvSpPr>
      <xdr:spPr>
        <a:xfrm>
          <a:off x="34734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6" name="直線コネクタ 155"/>
        <xdr:cNvCxnSpPr/>
      </xdr:nvCxnSpPr>
      <xdr:spPr>
        <a:xfrm>
          <a:off x="716280" y="990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9080"/>
    <xdr:sp macro="" textlink="">
      <xdr:nvSpPr>
        <xdr:cNvPr id="157" name="テキスト ボックス 156"/>
        <xdr:cNvSpPr txBox="1"/>
      </xdr:nvSpPr>
      <xdr:spPr>
        <a:xfrm>
          <a:off x="347345" y="976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8" name="直線コネクタ 157"/>
        <xdr:cNvCxnSpPr/>
      </xdr:nvCxnSpPr>
      <xdr:spPr>
        <a:xfrm>
          <a:off x="716280" y="952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59" name="テキスト ボックス 158"/>
        <xdr:cNvSpPr txBox="1"/>
      </xdr:nvSpPr>
      <xdr:spPr>
        <a:xfrm>
          <a:off x="40005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0" name="直線コネクタ 159"/>
        <xdr:cNvCxnSpPr/>
      </xdr:nvCxnSpPr>
      <xdr:spPr>
        <a:xfrm>
          <a:off x="716280" y="914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1" name="【体育館・プール】&#10;有形固定資産減価償却率グラフ枠"/>
        <xdr:cNvSpPr/>
      </xdr:nvSpPr>
      <xdr:spPr>
        <a:xfrm>
          <a:off x="716280" y="914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62</xdr:row>
      <xdr:rowOff>165100</xdr:rowOff>
    </xdr:to>
    <xdr:cxnSp macro="">
      <xdr:nvCxnSpPr>
        <xdr:cNvPr id="162" name="直線コネクタ 161"/>
        <xdr:cNvCxnSpPr/>
      </xdr:nvCxnSpPr>
      <xdr:spPr>
        <a:xfrm flipV="1">
          <a:off x="4360545" y="952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168910</xdr:rowOff>
    </xdr:from>
    <xdr:ext cx="469265" cy="258445"/>
    <xdr:sp macro="" textlink="">
      <xdr:nvSpPr>
        <xdr:cNvPr id="163" name="【体育館・プール】&#10;有形固定資産減価償却率最小値テキスト"/>
        <xdr:cNvSpPr txBox="1"/>
      </xdr:nvSpPr>
      <xdr:spPr>
        <a:xfrm>
          <a:off x="4399280" y="10798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165100</xdr:rowOff>
    </xdr:from>
    <xdr:to xmlns:xdr="http://schemas.openxmlformats.org/drawingml/2006/spreadsheetDrawing">
      <xdr:col>24</xdr:col>
      <xdr:colOff>152400</xdr:colOff>
      <xdr:row>62</xdr:row>
      <xdr:rowOff>165100</xdr:rowOff>
    </xdr:to>
    <xdr:cxnSp macro="">
      <xdr:nvCxnSpPr>
        <xdr:cNvPr id="164" name="直線コネクタ 163"/>
        <xdr:cNvCxnSpPr/>
      </xdr:nvCxnSpPr>
      <xdr:spPr>
        <a:xfrm>
          <a:off x="4283710" y="107950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339725" cy="258445"/>
    <xdr:sp macro="" textlink="">
      <xdr:nvSpPr>
        <xdr:cNvPr id="165" name="【体育館・プール】&#10;有形固定資産減価償却率最大値テキスト"/>
        <xdr:cNvSpPr txBox="1"/>
      </xdr:nvSpPr>
      <xdr:spPr>
        <a:xfrm>
          <a:off x="4399280" y="930021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166" name="直線コネクタ 165"/>
        <xdr:cNvCxnSpPr/>
      </xdr:nvCxnSpPr>
      <xdr:spPr>
        <a:xfrm>
          <a:off x="4283710" y="95250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138430</xdr:rowOff>
    </xdr:from>
    <xdr:ext cx="404495" cy="259080"/>
    <xdr:sp macro="" textlink="">
      <xdr:nvSpPr>
        <xdr:cNvPr id="167" name="【体育館・プール】&#10;有形固定資産減価償却率平均値テキスト"/>
        <xdr:cNvSpPr txBox="1"/>
      </xdr:nvSpPr>
      <xdr:spPr>
        <a:xfrm>
          <a:off x="4399280" y="102539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160020</xdr:rowOff>
    </xdr:from>
    <xdr:to xmlns:xdr="http://schemas.openxmlformats.org/drawingml/2006/spreadsheetDrawing">
      <xdr:col>24</xdr:col>
      <xdr:colOff>114300</xdr:colOff>
      <xdr:row>60</xdr:row>
      <xdr:rowOff>90170</xdr:rowOff>
    </xdr:to>
    <xdr:sp macro="" textlink="">
      <xdr:nvSpPr>
        <xdr:cNvPr id="168" name="フローチャート: 判断 167"/>
        <xdr:cNvSpPr/>
      </xdr:nvSpPr>
      <xdr:spPr>
        <a:xfrm>
          <a:off x="431038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148590</xdr:rowOff>
    </xdr:from>
    <xdr:to xmlns:xdr="http://schemas.openxmlformats.org/drawingml/2006/spreadsheetDrawing">
      <xdr:col>20</xdr:col>
      <xdr:colOff>38100</xdr:colOff>
      <xdr:row>60</xdr:row>
      <xdr:rowOff>78740</xdr:rowOff>
    </xdr:to>
    <xdr:sp macro="" textlink="">
      <xdr:nvSpPr>
        <xdr:cNvPr id="169" name="フローチャート: 判断 168"/>
        <xdr:cNvSpPr/>
      </xdr:nvSpPr>
      <xdr:spPr>
        <a:xfrm>
          <a:off x="3529330" y="102641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115570</xdr:rowOff>
    </xdr:from>
    <xdr:to xmlns:xdr="http://schemas.openxmlformats.org/drawingml/2006/spreadsheetDrawing">
      <xdr:col>15</xdr:col>
      <xdr:colOff>101600</xdr:colOff>
      <xdr:row>60</xdr:row>
      <xdr:rowOff>45720</xdr:rowOff>
    </xdr:to>
    <xdr:sp macro="" textlink="">
      <xdr:nvSpPr>
        <xdr:cNvPr id="170" name="フローチャート: 判断 169"/>
        <xdr:cNvSpPr/>
      </xdr:nvSpPr>
      <xdr:spPr>
        <a:xfrm>
          <a:off x="268605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100330</xdr:rowOff>
    </xdr:from>
    <xdr:to xmlns:xdr="http://schemas.openxmlformats.org/drawingml/2006/spreadsheetDrawing">
      <xdr:col>10</xdr:col>
      <xdr:colOff>165100</xdr:colOff>
      <xdr:row>60</xdr:row>
      <xdr:rowOff>30480</xdr:rowOff>
    </xdr:to>
    <xdr:sp macro="" textlink="">
      <xdr:nvSpPr>
        <xdr:cNvPr id="171" name="フローチャート: 判断 170"/>
        <xdr:cNvSpPr/>
      </xdr:nvSpPr>
      <xdr:spPr>
        <a:xfrm>
          <a:off x="18542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95250</xdr:rowOff>
    </xdr:from>
    <xdr:to xmlns:xdr="http://schemas.openxmlformats.org/drawingml/2006/spreadsheetDrawing">
      <xdr:col>6</xdr:col>
      <xdr:colOff>38100</xdr:colOff>
      <xdr:row>60</xdr:row>
      <xdr:rowOff>25400</xdr:rowOff>
    </xdr:to>
    <xdr:sp macro="" textlink="">
      <xdr:nvSpPr>
        <xdr:cNvPr id="172" name="フローチャート: 判断 171"/>
        <xdr:cNvSpPr/>
      </xdr:nvSpPr>
      <xdr:spPr>
        <a:xfrm>
          <a:off x="1022350" y="102108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73" name="テキスト ボックス 172"/>
        <xdr:cNvSpPr txBox="1"/>
      </xdr:nvSpPr>
      <xdr:spPr>
        <a:xfrm>
          <a:off x="41821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74" name="テキスト ボックス 173"/>
        <xdr:cNvSpPr txBox="1"/>
      </xdr:nvSpPr>
      <xdr:spPr>
        <a:xfrm>
          <a:off x="340106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8445"/>
    <xdr:sp macro="" textlink="">
      <xdr:nvSpPr>
        <xdr:cNvPr id="175" name="テキスト ボックス 174"/>
        <xdr:cNvSpPr txBox="1"/>
      </xdr:nvSpPr>
      <xdr:spPr>
        <a:xfrm>
          <a:off x="255778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76" name="テキスト ボックス 175"/>
        <xdr:cNvSpPr txBox="1"/>
      </xdr:nvSpPr>
      <xdr:spPr>
        <a:xfrm>
          <a:off x="172593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77" name="テキスト ボックス 176"/>
        <xdr:cNvSpPr txBox="1"/>
      </xdr:nvSpPr>
      <xdr:spPr>
        <a:xfrm>
          <a:off x="8940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78740</xdr:rowOff>
    </xdr:from>
    <xdr:to xmlns:xdr="http://schemas.openxmlformats.org/drawingml/2006/spreadsheetDrawing">
      <xdr:col>24</xdr:col>
      <xdr:colOff>114300</xdr:colOff>
      <xdr:row>60</xdr:row>
      <xdr:rowOff>8890</xdr:rowOff>
    </xdr:to>
    <xdr:sp macro="" textlink="">
      <xdr:nvSpPr>
        <xdr:cNvPr id="178" name="楕円 177"/>
        <xdr:cNvSpPr/>
      </xdr:nvSpPr>
      <xdr:spPr>
        <a:xfrm>
          <a:off x="431038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101600</xdr:rowOff>
    </xdr:from>
    <xdr:ext cx="404495" cy="259080"/>
    <xdr:sp macro="" textlink="">
      <xdr:nvSpPr>
        <xdr:cNvPr id="179" name="【体育館・プール】&#10;有形固定資産減価償却率該当値テキスト"/>
        <xdr:cNvSpPr txBox="1"/>
      </xdr:nvSpPr>
      <xdr:spPr>
        <a:xfrm>
          <a:off x="4399280" y="10045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41910</xdr:rowOff>
    </xdr:from>
    <xdr:to xmlns:xdr="http://schemas.openxmlformats.org/drawingml/2006/spreadsheetDrawing">
      <xdr:col>20</xdr:col>
      <xdr:colOff>38100</xdr:colOff>
      <xdr:row>59</xdr:row>
      <xdr:rowOff>143510</xdr:rowOff>
    </xdr:to>
    <xdr:sp macro="" textlink="">
      <xdr:nvSpPr>
        <xdr:cNvPr id="180" name="楕円 179"/>
        <xdr:cNvSpPr/>
      </xdr:nvSpPr>
      <xdr:spPr>
        <a:xfrm>
          <a:off x="3529330" y="1015746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92710</xdr:rowOff>
    </xdr:from>
    <xdr:to xmlns:xdr="http://schemas.openxmlformats.org/drawingml/2006/spreadsheetDrawing">
      <xdr:col>24</xdr:col>
      <xdr:colOff>63500</xdr:colOff>
      <xdr:row>59</xdr:row>
      <xdr:rowOff>129540</xdr:rowOff>
    </xdr:to>
    <xdr:cxnSp macro="">
      <xdr:nvCxnSpPr>
        <xdr:cNvPr id="181" name="直線コネクタ 180"/>
        <xdr:cNvCxnSpPr/>
      </xdr:nvCxnSpPr>
      <xdr:spPr>
        <a:xfrm>
          <a:off x="3580130" y="10208260"/>
          <a:ext cx="7810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29210</xdr:rowOff>
    </xdr:from>
    <xdr:to xmlns:xdr="http://schemas.openxmlformats.org/drawingml/2006/spreadsheetDrawing">
      <xdr:col>15</xdr:col>
      <xdr:colOff>101600</xdr:colOff>
      <xdr:row>59</xdr:row>
      <xdr:rowOff>130810</xdr:rowOff>
    </xdr:to>
    <xdr:sp macro="" textlink="">
      <xdr:nvSpPr>
        <xdr:cNvPr id="182" name="楕円 181"/>
        <xdr:cNvSpPr/>
      </xdr:nvSpPr>
      <xdr:spPr>
        <a:xfrm>
          <a:off x="268605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80010</xdr:rowOff>
    </xdr:from>
    <xdr:to xmlns:xdr="http://schemas.openxmlformats.org/drawingml/2006/spreadsheetDrawing">
      <xdr:col>19</xdr:col>
      <xdr:colOff>177800</xdr:colOff>
      <xdr:row>59</xdr:row>
      <xdr:rowOff>92710</xdr:rowOff>
    </xdr:to>
    <xdr:cxnSp macro="">
      <xdr:nvCxnSpPr>
        <xdr:cNvPr id="183" name="直線コネクタ 182"/>
        <xdr:cNvCxnSpPr/>
      </xdr:nvCxnSpPr>
      <xdr:spPr>
        <a:xfrm>
          <a:off x="2736850" y="10195560"/>
          <a:ext cx="8432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165100</xdr:rowOff>
    </xdr:from>
    <xdr:to xmlns:xdr="http://schemas.openxmlformats.org/drawingml/2006/spreadsheetDrawing">
      <xdr:col>10</xdr:col>
      <xdr:colOff>165100</xdr:colOff>
      <xdr:row>59</xdr:row>
      <xdr:rowOff>95250</xdr:rowOff>
    </xdr:to>
    <xdr:sp macro="" textlink="">
      <xdr:nvSpPr>
        <xdr:cNvPr id="184" name="楕円 183"/>
        <xdr:cNvSpPr/>
      </xdr:nvSpPr>
      <xdr:spPr>
        <a:xfrm>
          <a:off x="1854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44450</xdr:rowOff>
    </xdr:from>
    <xdr:to xmlns:xdr="http://schemas.openxmlformats.org/drawingml/2006/spreadsheetDrawing">
      <xdr:col>15</xdr:col>
      <xdr:colOff>50800</xdr:colOff>
      <xdr:row>59</xdr:row>
      <xdr:rowOff>80010</xdr:rowOff>
    </xdr:to>
    <xdr:cxnSp macro="">
      <xdr:nvCxnSpPr>
        <xdr:cNvPr id="185" name="直線コネクタ 184"/>
        <xdr:cNvCxnSpPr/>
      </xdr:nvCxnSpPr>
      <xdr:spPr>
        <a:xfrm>
          <a:off x="1905000" y="10160000"/>
          <a:ext cx="8318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69850</xdr:rowOff>
    </xdr:from>
    <xdr:ext cx="404495" cy="259080"/>
    <xdr:sp macro="" textlink="">
      <xdr:nvSpPr>
        <xdr:cNvPr id="186" name="n_1aveValue【体育館・プール】&#10;有形固定資産減価償却率"/>
        <xdr:cNvSpPr txBox="1"/>
      </xdr:nvSpPr>
      <xdr:spPr>
        <a:xfrm>
          <a:off x="3376295" y="10356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36830</xdr:rowOff>
    </xdr:from>
    <xdr:ext cx="404495" cy="259080"/>
    <xdr:sp macro="" textlink="">
      <xdr:nvSpPr>
        <xdr:cNvPr id="187" name="n_2aveValue【体育館・プール】&#10;有形固定資産減価償却率"/>
        <xdr:cNvSpPr txBox="1"/>
      </xdr:nvSpPr>
      <xdr:spPr>
        <a:xfrm>
          <a:off x="2545715" y="10323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21590</xdr:rowOff>
    </xdr:from>
    <xdr:ext cx="404495" cy="259080"/>
    <xdr:sp macro="" textlink="">
      <xdr:nvSpPr>
        <xdr:cNvPr id="188" name="n_3aveValue【体育館・プール】&#10;有形固定資産減価償却率"/>
        <xdr:cNvSpPr txBox="1"/>
      </xdr:nvSpPr>
      <xdr:spPr>
        <a:xfrm>
          <a:off x="1713865" y="10308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41910</xdr:rowOff>
    </xdr:from>
    <xdr:ext cx="405130" cy="258445"/>
    <xdr:sp macro="" textlink="">
      <xdr:nvSpPr>
        <xdr:cNvPr id="189" name="n_4aveValue【体育館・プール】&#10;有形固定資産減価償却率"/>
        <xdr:cNvSpPr txBox="1"/>
      </xdr:nvSpPr>
      <xdr:spPr>
        <a:xfrm>
          <a:off x="882015" y="9986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160020</xdr:rowOff>
    </xdr:from>
    <xdr:ext cx="404495" cy="259080"/>
    <xdr:sp macro="" textlink="">
      <xdr:nvSpPr>
        <xdr:cNvPr id="190" name="n_1mainValue【体育館・プール】&#10;有形固定資産減価償却率"/>
        <xdr:cNvSpPr txBox="1"/>
      </xdr:nvSpPr>
      <xdr:spPr>
        <a:xfrm>
          <a:off x="3376295" y="9932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147320</xdr:rowOff>
    </xdr:from>
    <xdr:ext cx="404495" cy="259080"/>
    <xdr:sp macro="" textlink="">
      <xdr:nvSpPr>
        <xdr:cNvPr id="191" name="n_2mainValue【体育館・プール】&#10;有形固定資産減価償却率"/>
        <xdr:cNvSpPr txBox="1"/>
      </xdr:nvSpPr>
      <xdr:spPr>
        <a:xfrm>
          <a:off x="254571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111760</xdr:rowOff>
    </xdr:from>
    <xdr:ext cx="404495" cy="258445"/>
    <xdr:sp macro="" textlink="">
      <xdr:nvSpPr>
        <xdr:cNvPr id="192" name="n_3mainValue【体育館・プール】&#10;有形固定資産減価償却率"/>
        <xdr:cNvSpPr txBox="1"/>
      </xdr:nvSpPr>
      <xdr:spPr>
        <a:xfrm>
          <a:off x="1713865" y="9884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3" name="正方形/長方形 192"/>
        <xdr:cNvSpPr/>
      </xdr:nvSpPr>
      <xdr:spPr>
        <a:xfrm>
          <a:off x="6215380" y="800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4" name="正方形/長方形 193"/>
        <xdr:cNvSpPr/>
      </xdr:nvSpPr>
      <xdr:spPr>
        <a:xfrm>
          <a:off x="633095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5" name="正方形/長方形 194"/>
        <xdr:cNvSpPr/>
      </xdr:nvSpPr>
      <xdr:spPr>
        <a:xfrm>
          <a:off x="633095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6" name="正方形/長方形 195"/>
        <xdr:cNvSpPr/>
      </xdr:nvSpPr>
      <xdr:spPr>
        <a:xfrm>
          <a:off x="728980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7" name="正方形/長方形 196"/>
        <xdr:cNvSpPr/>
      </xdr:nvSpPr>
      <xdr:spPr>
        <a:xfrm>
          <a:off x="728980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8" name="正方形/長方形 197"/>
        <xdr:cNvSpPr/>
      </xdr:nvSpPr>
      <xdr:spPr>
        <a:xfrm>
          <a:off x="836422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9" name="正方形/長方形 198"/>
        <xdr:cNvSpPr/>
      </xdr:nvSpPr>
      <xdr:spPr>
        <a:xfrm>
          <a:off x="836422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0" name="正方形/長方形 199"/>
        <xdr:cNvSpPr/>
      </xdr:nvSpPr>
      <xdr:spPr>
        <a:xfrm>
          <a:off x="6215380" y="914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5425"/>
    <xdr:sp macro="" textlink="">
      <xdr:nvSpPr>
        <xdr:cNvPr id="201" name="テキスト ボックス 200"/>
        <xdr:cNvSpPr txBox="1"/>
      </xdr:nvSpPr>
      <xdr:spPr>
        <a:xfrm>
          <a:off x="617728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2" name="直線コネクタ 201"/>
        <xdr:cNvCxnSpPr/>
      </xdr:nvCxnSpPr>
      <xdr:spPr>
        <a:xfrm>
          <a:off x="6215380" y="11430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3" name="直線コネクタ 202"/>
        <xdr:cNvCxnSpPr/>
      </xdr:nvCxnSpPr>
      <xdr:spPr>
        <a:xfrm>
          <a:off x="6215380" y="11049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204" name="テキスト ボックス 203"/>
        <xdr:cNvSpPr txBox="1"/>
      </xdr:nvSpPr>
      <xdr:spPr>
        <a:xfrm>
          <a:off x="577088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5" name="直線コネクタ 204"/>
        <xdr:cNvCxnSpPr/>
      </xdr:nvCxnSpPr>
      <xdr:spPr>
        <a:xfrm>
          <a:off x="6215380" y="10668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206" name="テキスト ボックス 205"/>
        <xdr:cNvSpPr txBox="1"/>
      </xdr:nvSpPr>
      <xdr:spPr>
        <a:xfrm>
          <a:off x="577088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7" name="直線コネクタ 206"/>
        <xdr:cNvCxnSpPr/>
      </xdr:nvCxnSpPr>
      <xdr:spPr>
        <a:xfrm>
          <a:off x="6215380" y="10287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08" name="テキスト ボックス 207"/>
        <xdr:cNvSpPr txBox="1"/>
      </xdr:nvSpPr>
      <xdr:spPr>
        <a:xfrm>
          <a:off x="577088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9" name="直線コネクタ 208"/>
        <xdr:cNvCxnSpPr/>
      </xdr:nvCxnSpPr>
      <xdr:spPr>
        <a:xfrm>
          <a:off x="6215380" y="9906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210" name="テキスト ボックス 209"/>
        <xdr:cNvSpPr txBox="1"/>
      </xdr:nvSpPr>
      <xdr:spPr>
        <a:xfrm>
          <a:off x="577088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1" name="直線コネクタ 210"/>
        <xdr:cNvCxnSpPr/>
      </xdr:nvCxnSpPr>
      <xdr:spPr>
        <a:xfrm>
          <a:off x="6215380" y="9525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212" name="テキスト ボックス 211"/>
        <xdr:cNvSpPr txBox="1"/>
      </xdr:nvSpPr>
      <xdr:spPr>
        <a:xfrm>
          <a:off x="577088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3" name="直線コネクタ 212"/>
        <xdr:cNvCxnSpPr/>
      </xdr:nvCxnSpPr>
      <xdr:spPr>
        <a:xfrm>
          <a:off x="6215380" y="9144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14" name="テキスト ボックス 213"/>
        <xdr:cNvSpPr txBox="1"/>
      </xdr:nvSpPr>
      <xdr:spPr>
        <a:xfrm>
          <a:off x="577088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体育館・プール】&#10;一人当たり面積グラフ枠"/>
        <xdr:cNvSpPr/>
      </xdr:nvSpPr>
      <xdr:spPr>
        <a:xfrm>
          <a:off x="6215380" y="914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55</xdr:row>
      <xdr:rowOff>59055</xdr:rowOff>
    </xdr:from>
    <xdr:to xmlns:xdr="http://schemas.openxmlformats.org/drawingml/2006/spreadsheetDrawing">
      <xdr:col>54</xdr:col>
      <xdr:colOff>179070</xdr:colOff>
      <xdr:row>64</xdr:row>
      <xdr:rowOff>63500</xdr:rowOff>
    </xdr:to>
    <xdr:cxnSp macro="">
      <xdr:nvCxnSpPr>
        <xdr:cNvPr id="216" name="直線コネクタ 215"/>
        <xdr:cNvCxnSpPr/>
      </xdr:nvCxnSpPr>
      <xdr:spPr>
        <a:xfrm flipV="1">
          <a:off x="9848850" y="9488805"/>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66675</xdr:rowOff>
    </xdr:from>
    <xdr:ext cx="469900" cy="258445"/>
    <xdr:sp macro="" textlink="">
      <xdr:nvSpPr>
        <xdr:cNvPr id="217" name="【体育館・プール】&#10;一人当たり面積最小値テキスト"/>
        <xdr:cNvSpPr txBox="1"/>
      </xdr:nvSpPr>
      <xdr:spPr>
        <a:xfrm>
          <a:off x="9886950" y="11039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63500</xdr:rowOff>
    </xdr:from>
    <xdr:to xmlns:xdr="http://schemas.openxmlformats.org/drawingml/2006/spreadsheetDrawing">
      <xdr:col>55</xdr:col>
      <xdr:colOff>88900</xdr:colOff>
      <xdr:row>64</xdr:row>
      <xdr:rowOff>63500</xdr:rowOff>
    </xdr:to>
    <xdr:cxnSp macro="">
      <xdr:nvCxnSpPr>
        <xdr:cNvPr id="218" name="直線コネクタ 217"/>
        <xdr:cNvCxnSpPr/>
      </xdr:nvCxnSpPr>
      <xdr:spPr>
        <a:xfrm>
          <a:off x="9771380" y="110363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6350</xdr:rowOff>
    </xdr:from>
    <xdr:ext cx="469900" cy="258445"/>
    <xdr:sp macro="" textlink="">
      <xdr:nvSpPr>
        <xdr:cNvPr id="219" name="【体育館・プール】&#10;一人当たり面積最大値テキスト"/>
        <xdr:cNvSpPr txBox="1"/>
      </xdr:nvSpPr>
      <xdr:spPr>
        <a:xfrm>
          <a:off x="9886950" y="9264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59055</xdr:rowOff>
    </xdr:from>
    <xdr:to xmlns:xdr="http://schemas.openxmlformats.org/drawingml/2006/spreadsheetDrawing">
      <xdr:col>55</xdr:col>
      <xdr:colOff>88900</xdr:colOff>
      <xdr:row>55</xdr:row>
      <xdr:rowOff>59055</xdr:rowOff>
    </xdr:to>
    <xdr:cxnSp macro="">
      <xdr:nvCxnSpPr>
        <xdr:cNvPr id="220" name="直線コネクタ 219"/>
        <xdr:cNvCxnSpPr/>
      </xdr:nvCxnSpPr>
      <xdr:spPr>
        <a:xfrm>
          <a:off x="9771380" y="94888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34290</xdr:rowOff>
    </xdr:from>
    <xdr:ext cx="469900" cy="259080"/>
    <xdr:sp macro="" textlink="">
      <xdr:nvSpPr>
        <xdr:cNvPr id="221" name="【体育館・プール】&#10;一人当たり面積平均値テキスト"/>
        <xdr:cNvSpPr txBox="1"/>
      </xdr:nvSpPr>
      <xdr:spPr>
        <a:xfrm>
          <a:off x="9886950" y="10664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55880</xdr:rowOff>
    </xdr:from>
    <xdr:to xmlns:xdr="http://schemas.openxmlformats.org/drawingml/2006/spreadsheetDrawing">
      <xdr:col>55</xdr:col>
      <xdr:colOff>50800</xdr:colOff>
      <xdr:row>62</xdr:row>
      <xdr:rowOff>157480</xdr:rowOff>
    </xdr:to>
    <xdr:sp macro="" textlink="">
      <xdr:nvSpPr>
        <xdr:cNvPr id="222" name="フローチャート: 判断 221"/>
        <xdr:cNvSpPr/>
      </xdr:nvSpPr>
      <xdr:spPr>
        <a:xfrm>
          <a:off x="9809480" y="106857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48260</xdr:rowOff>
    </xdr:from>
    <xdr:to xmlns:xdr="http://schemas.openxmlformats.org/drawingml/2006/spreadsheetDrawing">
      <xdr:col>50</xdr:col>
      <xdr:colOff>165100</xdr:colOff>
      <xdr:row>62</xdr:row>
      <xdr:rowOff>149860</xdr:rowOff>
    </xdr:to>
    <xdr:sp macro="" textlink="">
      <xdr:nvSpPr>
        <xdr:cNvPr id="223" name="フローチャート: 判断 222"/>
        <xdr:cNvSpPr/>
      </xdr:nvSpPr>
      <xdr:spPr>
        <a:xfrm>
          <a:off x="9017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57785</xdr:rowOff>
    </xdr:from>
    <xdr:to xmlns:xdr="http://schemas.openxmlformats.org/drawingml/2006/spreadsheetDrawing">
      <xdr:col>46</xdr:col>
      <xdr:colOff>38100</xdr:colOff>
      <xdr:row>62</xdr:row>
      <xdr:rowOff>159385</xdr:rowOff>
    </xdr:to>
    <xdr:sp macro="" textlink="">
      <xdr:nvSpPr>
        <xdr:cNvPr id="224" name="フローチャート: 判断 223"/>
        <xdr:cNvSpPr/>
      </xdr:nvSpPr>
      <xdr:spPr>
        <a:xfrm>
          <a:off x="8185150" y="106876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44450</xdr:rowOff>
    </xdr:from>
    <xdr:to xmlns:xdr="http://schemas.openxmlformats.org/drawingml/2006/spreadsheetDrawing">
      <xdr:col>41</xdr:col>
      <xdr:colOff>101600</xdr:colOff>
      <xdr:row>62</xdr:row>
      <xdr:rowOff>146050</xdr:rowOff>
    </xdr:to>
    <xdr:sp macro="" textlink="">
      <xdr:nvSpPr>
        <xdr:cNvPr id="225" name="フローチャート: 判断 224"/>
        <xdr:cNvSpPr/>
      </xdr:nvSpPr>
      <xdr:spPr>
        <a:xfrm>
          <a:off x="734187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63500</xdr:rowOff>
    </xdr:from>
    <xdr:to xmlns:xdr="http://schemas.openxmlformats.org/drawingml/2006/spreadsheetDrawing">
      <xdr:col>36</xdr:col>
      <xdr:colOff>165100</xdr:colOff>
      <xdr:row>62</xdr:row>
      <xdr:rowOff>165100</xdr:rowOff>
    </xdr:to>
    <xdr:sp macro="" textlink="">
      <xdr:nvSpPr>
        <xdr:cNvPr id="226" name="フローチャート: 判断 225"/>
        <xdr:cNvSpPr/>
      </xdr:nvSpPr>
      <xdr:spPr>
        <a:xfrm>
          <a:off x="651002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27" name="テキスト ボックス 226"/>
        <xdr:cNvSpPr txBox="1"/>
      </xdr:nvSpPr>
      <xdr:spPr>
        <a:xfrm>
          <a:off x="96697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28" name="テキスト ボックス 227"/>
        <xdr:cNvSpPr txBox="1"/>
      </xdr:nvSpPr>
      <xdr:spPr>
        <a:xfrm>
          <a:off x="888873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29" name="テキスト ボックス 228"/>
        <xdr:cNvSpPr txBox="1"/>
      </xdr:nvSpPr>
      <xdr:spPr>
        <a:xfrm>
          <a:off x="80568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8445"/>
    <xdr:sp macro="" textlink="">
      <xdr:nvSpPr>
        <xdr:cNvPr id="230" name="テキスト ボックス 229"/>
        <xdr:cNvSpPr txBox="1"/>
      </xdr:nvSpPr>
      <xdr:spPr>
        <a:xfrm>
          <a:off x="72136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31" name="テキスト ボックス 230"/>
        <xdr:cNvSpPr txBox="1"/>
      </xdr:nvSpPr>
      <xdr:spPr>
        <a:xfrm>
          <a:off x="63817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135890</xdr:rowOff>
    </xdr:from>
    <xdr:to xmlns:xdr="http://schemas.openxmlformats.org/drawingml/2006/spreadsheetDrawing">
      <xdr:col>55</xdr:col>
      <xdr:colOff>50800</xdr:colOff>
      <xdr:row>61</xdr:row>
      <xdr:rowOff>66040</xdr:rowOff>
    </xdr:to>
    <xdr:sp macro="" textlink="">
      <xdr:nvSpPr>
        <xdr:cNvPr id="232" name="楕円 231"/>
        <xdr:cNvSpPr/>
      </xdr:nvSpPr>
      <xdr:spPr>
        <a:xfrm>
          <a:off x="9809480" y="104228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158750</xdr:rowOff>
    </xdr:from>
    <xdr:ext cx="469900" cy="259080"/>
    <xdr:sp macro="" textlink="">
      <xdr:nvSpPr>
        <xdr:cNvPr id="233" name="【体育館・プール】&#10;一人当たり面積該当値テキスト"/>
        <xdr:cNvSpPr txBox="1"/>
      </xdr:nvSpPr>
      <xdr:spPr>
        <a:xfrm>
          <a:off x="9886950" y="10274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139700</xdr:rowOff>
    </xdr:from>
    <xdr:to xmlns:xdr="http://schemas.openxmlformats.org/drawingml/2006/spreadsheetDrawing">
      <xdr:col>50</xdr:col>
      <xdr:colOff>165100</xdr:colOff>
      <xdr:row>61</xdr:row>
      <xdr:rowOff>69850</xdr:rowOff>
    </xdr:to>
    <xdr:sp macro="" textlink="">
      <xdr:nvSpPr>
        <xdr:cNvPr id="234" name="楕円 233"/>
        <xdr:cNvSpPr/>
      </xdr:nvSpPr>
      <xdr:spPr>
        <a:xfrm>
          <a:off x="9017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15240</xdr:rowOff>
    </xdr:from>
    <xdr:to xmlns:xdr="http://schemas.openxmlformats.org/drawingml/2006/spreadsheetDrawing">
      <xdr:col>55</xdr:col>
      <xdr:colOff>0</xdr:colOff>
      <xdr:row>61</xdr:row>
      <xdr:rowOff>19050</xdr:rowOff>
    </xdr:to>
    <xdr:cxnSp macro="">
      <xdr:nvCxnSpPr>
        <xdr:cNvPr id="235" name="直線コネクタ 234"/>
        <xdr:cNvCxnSpPr/>
      </xdr:nvCxnSpPr>
      <xdr:spPr>
        <a:xfrm flipV="1">
          <a:off x="9067800" y="10473690"/>
          <a:ext cx="7810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141605</xdr:rowOff>
    </xdr:from>
    <xdr:to xmlns:xdr="http://schemas.openxmlformats.org/drawingml/2006/spreadsheetDrawing">
      <xdr:col>46</xdr:col>
      <xdr:colOff>38100</xdr:colOff>
      <xdr:row>61</xdr:row>
      <xdr:rowOff>71755</xdr:rowOff>
    </xdr:to>
    <xdr:sp macro="" textlink="">
      <xdr:nvSpPr>
        <xdr:cNvPr id="236" name="楕円 235"/>
        <xdr:cNvSpPr/>
      </xdr:nvSpPr>
      <xdr:spPr>
        <a:xfrm>
          <a:off x="8185150" y="104286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19050</xdr:rowOff>
    </xdr:from>
    <xdr:to xmlns:xdr="http://schemas.openxmlformats.org/drawingml/2006/spreadsheetDrawing">
      <xdr:col>50</xdr:col>
      <xdr:colOff>114300</xdr:colOff>
      <xdr:row>61</xdr:row>
      <xdr:rowOff>20955</xdr:rowOff>
    </xdr:to>
    <xdr:cxnSp macro="">
      <xdr:nvCxnSpPr>
        <xdr:cNvPr id="237" name="直線コネクタ 236"/>
        <xdr:cNvCxnSpPr/>
      </xdr:nvCxnSpPr>
      <xdr:spPr>
        <a:xfrm flipV="1">
          <a:off x="8235950" y="10477500"/>
          <a:ext cx="8318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145415</xdr:rowOff>
    </xdr:from>
    <xdr:to xmlns:xdr="http://schemas.openxmlformats.org/drawingml/2006/spreadsheetDrawing">
      <xdr:col>41</xdr:col>
      <xdr:colOff>101600</xdr:colOff>
      <xdr:row>61</xdr:row>
      <xdr:rowOff>75565</xdr:rowOff>
    </xdr:to>
    <xdr:sp macro="" textlink="">
      <xdr:nvSpPr>
        <xdr:cNvPr id="238" name="楕円 237"/>
        <xdr:cNvSpPr/>
      </xdr:nvSpPr>
      <xdr:spPr>
        <a:xfrm>
          <a:off x="734187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20955</xdr:rowOff>
    </xdr:from>
    <xdr:to xmlns:xdr="http://schemas.openxmlformats.org/drawingml/2006/spreadsheetDrawing">
      <xdr:col>45</xdr:col>
      <xdr:colOff>177800</xdr:colOff>
      <xdr:row>61</xdr:row>
      <xdr:rowOff>24765</xdr:rowOff>
    </xdr:to>
    <xdr:cxnSp macro="">
      <xdr:nvCxnSpPr>
        <xdr:cNvPr id="239" name="直線コネクタ 238"/>
        <xdr:cNvCxnSpPr/>
      </xdr:nvCxnSpPr>
      <xdr:spPr>
        <a:xfrm flipV="1">
          <a:off x="7392670" y="10479405"/>
          <a:ext cx="8432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140970</xdr:rowOff>
    </xdr:from>
    <xdr:ext cx="469265" cy="259080"/>
    <xdr:sp macro="" textlink="">
      <xdr:nvSpPr>
        <xdr:cNvPr id="240" name="n_1aveValue【体育館・プール】&#10;一人当たり面積"/>
        <xdr:cNvSpPr txBox="1"/>
      </xdr:nvSpPr>
      <xdr:spPr>
        <a:xfrm>
          <a:off x="8831580" y="10770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150495</xdr:rowOff>
    </xdr:from>
    <xdr:ext cx="469900" cy="259080"/>
    <xdr:sp macro="" textlink="">
      <xdr:nvSpPr>
        <xdr:cNvPr id="241" name="n_2aveValue【体育館・プール】&#10;一人当たり面積"/>
        <xdr:cNvSpPr txBox="1"/>
      </xdr:nvSpPr>
      <xdr:spPr>
        <a:xfrm>
          <a:off x="8012430" y="10780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137160</xdr:rowOff>
    </xdr:from>
    <xdr:ext cx="469265" cy="259080"/>
    <xdr:sp macro="" textlink="">
      <xdr:nvSpPr>
        <xdr:cNvPr id="242" name="n_3aveValue【体育館・プール】&#10;一人当たり面積"/>
        <xdr:cNvSpPr txBox="1"/>
      </xdr:nvSpPr>
      <xdr:spPr>
        <a:xfrm>
          <a:off x="7169150" y="10767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10160</xdr:rowOff>
    </xdr:from>
    <xdr:ext cx="469265" cy="259080"/>
    <xdr:sp macro="" textlink="">
      <xdr:nvSpPr>
        <xdr:cNvPr id="243" name="n_4aveValue【体育館・プール】&#10;一人当たり面積"/>
        <xdr:cNvSpPr txBox="1"/>
      </xdr:nvSpPr>
      <xdr:spPr>
        <a:xfrm>
          <a:off x="6337300" y="10468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86360</xdr:rowOff>
    </xdr:from>
    <xdr:ext cx="469265" cy="258445"/>
    <xdr:sp macro="" textlink="">
      <xdr:nvSpPr>
        <xdr:cNvPr id="244" name="n_1mainValue【体育館・プール】&#10;一人当たり面積"/>
        <xdr:cNvSpPr txBox="1"/>
      </xdr:nvSpPr>
      <xdr:spPr>
        <a:xfrm>
          <a:off x="8831580" y="10201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88265</xdr:rowOff>
    </xdr:from>
    <xdr:ext cx="469900" cy="258445"/>
    <xdr:sp macro="" textlink="">
      <xdr:nvSpPr>
        <xdr:cNvPr id="245" name="n_2mainValue【体育館・プール】&#10;一人当たり面積"/>
        <xdr:cNvSpPr txBox="1"/>
      </xdr:nvSpPr>
      <xdr:spPr>
        <a:xfrm>
          <a:off x="8012430" y="10203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92075</xdr:rowOff>
    </xdr:from>
    <xdr:ext cx="469265" cy="259080"/>
    <xdr:sp macro="" textlink="">
      <xdr:nvSpPr>
        <xdr:cNvPr id="246" name="n_3mainValue【体育館・プール】&#10;一人当たり面積"/>
        <xdr:cNvSpPr txBox="1"/>
      </xdr:nvSpPr>
      <xdr:spPr>
        <a:xfrm>
          <a:off x="7169150" y="10207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7" name="正方形/長方形 246"/>
        <xdr:cNvSpPr/>
      </xdr:nvSpPr>
      <xdr:spPr>
        <a:xfrm>
          <a:off x="716280" y="1181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8" name="正方形/長方形 247"/>
        <xdr:cNvSpPr/>
      </xdr:nvSpPr>
      <xdr:spPr>
        <a:xfrm>
          <a:off x="84328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9" name="正方形/長方形 248"/>
        <xdr:cNvSpPr/>
      </xdr:nvSpPr>
      <xdr:spPr>
        <a:xfrm>
          <a:off x="84328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0" name="正方形/長方形 249"/>
        <xdr:cNvSpPr/>
      </xdr:nvSpPr>
      <xdr:spPr>
        <a:xfrm>
          <a:off x="179070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1" name="正方形/長方形 250"/>
        <xdr:cNvSpPr/>
      </xdr:nvSpPr>
      <xdr:spPr>
        <a:xfrm>
          <a:off x="179070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2" name="正方形/長方形 251"/>
        <xdr:cNvSpPr/>
      </xdr:nvSpPr>
      <xdr:spPr>
        <a:xfrm>
          <a:off x="286512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3" name="正方形/長方形 252"/>
        <xdr:cNvSpPr/>
      </xdr:nvSpPr>
      <xdr:spPr>
        <a:xfrm>
          <a:off x="286512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4" name="正方形/長方形 253"/>
        <xdr:cNvSpPr/>
      </xdr:nvSpPr>
      <xdr:spPr>
        <a:xfrm>
          <a:off x="716280" y="12954000"/>
          <a:ext cx="44500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5" name="正方形/長方形 254"/>
        <xdr:cNvSpPr/>
      </xdr:nvSpPr>
      <xdr:spPr>
        <a:xfrm>
          <a:off x="6215380" y="1181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6" name="正方形/長方形 255"/>
        <xdr:cNvSpPr/>
      </xdr:nvSpPr>
      <xdr:spPr>
        <a:xfrm>
          <a:off x="633095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7" name="正方形/長方形 256"/>
        <xdr:cNvSpPr/>
      </xdr:nvSpPr>
      <xdr:spPr>
        <a:xfrm>
          <a:off x="633095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8" name="正方形/長方形 257"/>
        <xdr:cNvSpPr/>
      </xdr:nvSpPr>
      <xdr:spPr>
        <a:xfrm>
          <a:off x="728980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9" name="正方形/長方形 258"/>
        <xdr:cNvSpPr/>
      </xdr:nvSpPr>
      <xdr:spPr>
        <a:xfrm>
          <a:off x="728980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0" name="正方形/長方形 259"/>
        <xdr:cNvSpPr/>
      </xdr:nvSpPr>
      <xdr:spPr>
        <a:xfrm>
          <a:off x="836422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1" name="正方形/長方形 260"/>
        <xdr:cNvSpPr/>
      </xdr:nvSpPr>
      <xdr:spPr>
        <a:xfrm>
          <a:off x="836422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2" name="正方形/長方形 261"/>
        <xdr:cNvSpPr/>
      </xdr:nvSpPr>
      <xdr:spPr>
        <a:xfrm>
          <a:off x="6215380" y="12954000"/>
          <a:ext cx="44386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63" name="正方形/長方形 262"/>
        <xdr:cNvSpPr/>
      </xdr:nvSpPr>
      <xdr:spPr>
        <a:xfrm>
          <a:off x="716280" y="1562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64" name="正方形/長方形 263"/>
        <xdr:cNvSpPr/>
      </xdr:nvSpPr>
      <xdr:spPr>
        <a:xfrm>
          <a:off x="84328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65" name="正方形/長方形 264"/>
        <xdr:cNvSpPr/>
      </xdr:nvSpPr>
      <xdr:spPr>
        <a:xfrm>
          <a:off x="84328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66" name="正方形/長方形 265"/>
        <xdr:cNvSpPr/>
      </xdr:nvSpPr>
      <xdr:spPr>
        <a:xfrm>
          <a:off x="179070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67" name="正方形/長方形 266"/>
        <xdr:cNvSpPr/>
      </xdr:nvSpPr>
      <xdr:spPr>
        <a:xfrm>
          <a:off x="179070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68" name="正方形/長方形 267"/>
        <xdr:cNvSpPr/>
      </xdr:nvSpPr>
      <xdr:spPr>
        <a:xfrm>
          <a:off x="286512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69" name="正方形/長方形 268"/>
        <xdr:cNvSpPr/>
      </xdr:nvSpPr>
      <xdr:spPr>
        <a:xfrm>
          <a:off x="286512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70" name="正方形/長方形 269"/>
        <xdr:cNvSpPr/>
      </xdr:nvSpPr>
      <xdr:spPr>
        <a:xfrm>
          <a:off x="716280" y="16764000"/>
          <a:ext cx="44500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71" name="正方形/長方形 270"/>
        <xdr:cNvSpPr/>
      </xdr:nvSpPr>
      <xdr:spPr>
        <a:xfrm>
          <a:off x="6215380" y="1562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72" name="正方形/長方形 271"/>
        <xdr:cNvSpPr/>
      </xdr:nvSpPr>
      <xdr:spPr>
        <a:xfrm>
          <a:off x="633095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73" name="正方形/長方形 272"/>
        <xdr:cNvSpPr/>
      </xdr:nvSpPr>
      <xdr:spPr>
        <a:xfrm>
          <a:off x="633095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74" name="正方形/長方形 273"/>
        <xdr:cNvSpPr/>
      </xdr:nvSpPr>
      <xdr:spPr>
        <a:xfrm>
          <a:off x="728980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75" name="正方形/長方形 274"/>
        <xdr:cNvSpPr/>
      </xdr:nvSpPr>
      <xdr:spPr>
        <a:xfrm>
          <a:off x="728980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76" name="正方形/長方形 275"/>
        <xdr:cNvSpPr/>
      </xdr:nvSpPr>
      <xdr:spPr>
        <a:xfrm>
          <a:off x="836422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77" name="正方形/長方形 276"/>
        <xdr:cNvSpPr/>
      </xdr:nvSpPr>
      <xdr:spPr>
        <a:xfrm>
          <a:off x="836422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78" name="正方形/長方形 277"/>
        <xdr:cNvSpPr/>
      </xdr:nvSpPr>
      <xdr:spPr>
        <a:xfrm>
          <a:off x="6215380" y="16764000"/>
          <a:ext cx="44386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79" name="正方形/長方形 278"/>
        <xdr:cNvSpPr/>
      </xdr:nvSpPr>
      <xdr:spPr>
        <a:xfrm>
          <a:off x="11703050" y="419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80" name="正方形/長方形 279"/>
        <xdr:cNvSpPr/>
      </xdr:nvSpPr>
      <xdr:spPr>
        <a:xfrm>
          <a:off x="1181862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81" name="正方形/長方形 280"/>
        <xdr:cNvSpPr/>
      </xdr:nvSpPr>
      <xdr:spPr>
        <a:xfrm>
          <a:off x="1181862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82" name="正方形/長方形 281"/>
        <xdr:cNvSpPr/>
      </xdr:nvSpPr>
      <xdr:spPr>
        <a:xfrm>
          <a:off x="1277747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83" name="正方形/長方形 282"/>
        <xdr:cNvSpPr/>
      </xdr:nvSpPr>
      <xdr:spPr>
        <a:xfrm>
          <a:off x="1277747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84" name="正方形/長方形 283"/>
        <xdr:cNvSpPr/>
      </xdr:nvSpPr>
      <xdr:spPr>
        <a:xfrm>
          <a:off x="1385189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85" name="正方形/長方形 284"/>
        <xdr:cNvSpPr/>
      </xdr:nvSpPr>
      <xdr:spPr>
        <a:xfrm>
          <a:off x="1385189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86" name="正方形/長方形 285"/>
        <xdr:cNvSpPr/>
      </xdr:nvSpPr>
      <xdr:spPr>
        <a:xfrm>
          <a:off x="11703050" y="533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287" name="テキスト ボックス 286"/>
        <xdr:cNvSpPr txBox="1"/>
      </xdr:nvSpPr>
      <xdr:spPr>
        <a:xfrm>
          <a:off x="1166495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88" name="直線コネクタ 287"/>
        <xdr:cNvCxnSpPr/>
      </xdr:nvCxnSpPr>
      <xdr:spPr>
        <a:xfrm>
          <a:off x="11703050" y="762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7360" cy="259080"/>
    <xdr:sp macro="" textlink="">
      <xdr:nvSpPr>
        <xdr:cNvPr id="289" name="テキスト ボックス 288"/>
        <xdr:cNvSpPr txBox="1"/>
      </xdr:nvSpPr>
      <xdr:spPr>
        <a:xfrm>
          <a:off x="1126998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290" name="直線コネクタ 289"/>
        <xdr:cNvCxnSpPr/>
      </xdr:nvCxnSpPr>
      <xdr:spPr>
        <a:xfrm>
          <a:off x="11703050" y="729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7360" cy="258445"/>
    <xdr:sp macro="" textlink="">
      <xdr:nvSpPr>
        <xdr:cNvPr id="291" name="テキスト ボックス 290"/>
        <xdr:cNvSpPr txBox="1"/>
      </xdr:nvSpPr>
      <xdr:spPr>
        <a:xfrm>
          <a:off x="11269980" y="715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292" name="直線コネクタ 291"/>
        <xdr:cNvCxnSpPr/>
      </xdr:nvCxnSpPr>
      <xdr:spPr>
        <a:xfrm>
          <a:off x="11703050" y="696722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293" name="テキスト ボックス 292"/>
        <xdr:cNvSpPr txBox="1"/>
      </xdr:nvSpPr>
      <xdr:spPr>
        <a:xfrm>
          <a:off x="1132268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294" name="直線コネクタ 293"/>
        <xdr:cNvCxnSpPr/>
      </xdr:nvCxnSpPr>
      <xdr:spPr>
        <a:xfrm>
          <a:off x="11703050" y="664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295" name="テキスト ボックス 294"/>
        <xdr:cNvSpPr txBox="1"/>
      </xdr:nvSpPr>
      <xdr:spPr>
        <a:xfrm>
          <a:off x="1132268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296" name="直線コネクタ 295"/>
        <xdr:cNvCxnSpPr/>
      </xdr:nvCxnSpPr>
      <xdr:spPr>
        <a:xfrm>
          <a:off x="11703050" y="631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297" name="テキスト ボックス 296"/>
        <xdr:cNvSpPr txBox="1"/>
      </xdr:nvSpPr>
      <xdr:spPr>
        <a:xfrm>
          <a:off x="1132268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298" name="直線コネクタ 297"/>
        <xdr:cNvCxnSpPr/>
      </xdr:nvCxnSpPr>
      <xdr:spPr>
        <a:xfrm>
          <a:off x="11703050" y="5987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299" name="テキスト ボックス 298"/>
        <xdr:cNvSpPr txBox="1"/>
      </xdr:nvSpPr>
      <xdr:spPr>
        <a:xfrm>
          <a:off x="1132268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00" name="直線コネクタ 299"/>
        <xdr:cNvCxnSpPr/>
      </xdr:nvCxnSpPr>
      <xdr:spPr>
        <a:xfrm>
          <a:off x="11703050" y="566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301" name="テキスト ボックス 300"/>
        <xdr:cNvSpPr txBox="1"/>
      </xdr:nvSpPr>
      <xdr:spPr>
        <a:xfrm>
          <a:off x="1138682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02" name="直線コネクタ 301"/>
        <xdr:cNvCxnSpPr/>
      </xdr:nvCxnSpPr>
      <xdr:spPr>
        <a:xfrm>
          <a:off x="11703050" y="533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3" name="【一般廃棄物処理施設】&#10;有形固定資産減価償却率グラフ枠"/>
        <xdr:cNvSpPr/>
      </xdr:nvSpPr>
      <xdr:spPr>
        <a:xfrm>
          <a:off x="11703050" y="533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112395</xdr:rowOff>
    </xdr:from>
    <xdr:to xmlns:xdr="http://schemas.openxmlformats.org/drawingml/2006/spreadsheetDrawing">
      <xdr:col>85</xdr:col>
      <xdr:colOff>126365</xdr:colOff>
      <xdr:row>42</xdr:row>
      <xdr:rowOff>92710</xdr:rowOff>
    </xdr:to>
    <xdr:cxnSp macro="">
      <xdr:nvCxnSpPr>
        <xdr:cNvPr id="304" name="直線コネクタ 303"/>
        <xdr:cNvCxnSpPr/>
      </xdr:nvCxnSpPr>
      <xdr:spPr>
        <a:xfrm flipV="1">
          <a:off x="15347315" y="5770245"/>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9080"/>
    <xdr:sp macro="" textlink="">
      <xdr:nvSpPr>
        <xdr:cNvPr id="305" name="【一般廃棄物処理施設】&#10;有形固定資産減価償却率最小値テキスト"/>
        <xdr:cNvSpPr txBox="1"/>
      </xdr:nvSpPr>
      <xdr:spPr>
        <a:xfrm>
          <a:off x="15386050" y="7297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06" name="直線コネクタ 305"/>
        <xdr:cNvCxnSpPr/>
      </xdr:nvCxnSpPr>
      <xdr:spPr>
        <a:xfrm>
          <a:off x="15259050" y="72936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59055</xdr:rowOff>
    </xdr:from>
    <xdr:ext cx="339725" cy="259080"/>
    <xdr:sp macro="" textlink="">
      <xdr:nvSpPr>
        <xdr:cNvPr id="307" name="【一般廃棄物処理施設】&#10;有形固定資産減価償却率最大値テキスト"/>
        <xdr:cNvSpPr txBox="1"/>
      </xdr:nvSpPr>
      <xdr:spPr>
        <a:xfrm>
          <a:off x="15386050" y="554545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112395</xdr:rowOff>
    </xdr:from>
    <xdr:to xmlns:xdr="http://schemas.openxmlformats.org/drawingml/2006/spreadsheetDrawing">
      <xdr:col>86</xdr:col>
      <xdr:colOff>25400</xdr:colOff>
      <xdr:row>33</xdr:row>
      <xdr:rowOff>112395</xdr:rowOff>
    </xdr:to>
    <xdr:cxnSp macro="">
      <xdr:nvCxnSpPr>
        <xdr:cNvPr id="308" name="直線コネクタ 307"/>
        <xdr:cNvCxnSpPr/>
      </xdr:nvCxnSpPr>
      <xdr:spPr>
        <a:xfrm>
          <a:off x="15259050" y="577024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137795</xdr:rowOff>
    </xdr:from>
    <xdr:ext cx="404495" cy="259080"/>
    <xdr:sp macro="" textlink="">
      <xdr:nvSpPr>
        <xdr:cNvPr id="309" name="【一般廃棄物処理施設】&#10;有形固定資産減価償却率平均値テキスト"/>
        <xdr:cNvSpPr txBox="1"/>
      </xdr:nvSpPr>
      <xdr:spPr>
        <a:xfrm>
          <a:off x="15386050" y="648144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310" name="フローチャート: 判断 309"/>
        <xdr:cNvSpPr/>
      </xdr:nvSpPr>
      <xdr:spPr>
        <a:xfrm>
          <a:off x="1529715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93980</xdr:rowOff>
    </xdr:from>
    <xdr:to xmlns:xdr="http://schemas.openxmlformats.org/drawingml/2006/spreadsheetDrawing">
      <xdr:col>81</xdr:col>
      <xdr:colOff>101600</xdr:colOff>
      <xdr:row>39</xdr:row>
      <xdr:rowOff>24130</xdr:rowOff>
    </xdr:to>
    <xdr:sp macro="" textlink="">
      <xdr:nvSpPr>
        <xdr:cNvPr id="311" name="フローチャート: 判断 310"/>
        <xdr:cNvSpPr/>
      </xdr:nvSpPr>
      <xdr:spPr>
        <a:xfrm>
          <a:off x="1450467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79375</xdr:rowOff>
    </xdr:from>
    <xdr:to xmlns:xdr="http://schemas.openxmlformats.org/drawingml/2006/spreadsheetDrawing">
      <xdr:col>76</xdr:col>
      <xdr:colOff>165100</xdr:colOff>
      <xdr:row>39</xdr:row>
      <xdr:rowOff>9525</xdr:rowOff>
    </xdr:to>
    <xdr:sp macro="" textlink="">
      <xdr:nvSpPr>
        <xdr:cNvPr id="312" name="フローチャート: 判断 311"/>
        <xdr:cNvSpPr/>
      </xdr:nvSpPr>
      <xdr:spPr>
        <a:xfrm>
          <a:off x="1367282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95885</xdr:rowOff>
    </xdr:from>
    <xdr:to xmlns:xdr="http://schemas.openxmlformats.org/drawingml/2006/spreadsheetDrawing">
      <xdr:col>72</xdr:col>
      <xdr:colOff>38100</xdr:colOff>
      <xdr:row>39</xdr:row>
      <xdr:rowOff>26035</xdr:rowOff>
    </xdr:to>
    <xdr:sp macro="" textlink="">
      <xdr:nvSpPr>
        <xdr:cNvPr id="313" name="フローチャート: 判断 312"/>
        <xdr:cNvSpPr/>
      </xdr:nvSpPr>
      <xdr:spPr>
        <a:xfrm>
          <a:off x="12840970" y="66109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25400</xdr:rowOff>
    </xdr:from>
    <xdr:to xmlns:xdr="http://schemas.openxmlformats.org/drawingml/2006/spreadsheetDrawing">
      <xdr:col>67</xdr:col>
      <xdr:colOff>101600</xdr:colOff>
      <xdr:row>38</xdr:row>
      <xdr:rowOff>127000</xdr:rowOff>
    </xdr:to>
    <xdr:sp macro="" textlink="">
      <xdr:nvSpPr>
        <xdr:cNvPr id="314" name="フローチャート: 判断 313"/>
        <xdr:cNvSpPr/>
      </xdr:nvSpPr>
      <xdr:spPr>
        <a:xfrm>
          <a:off x="1199769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15" name="テキスト ボックス 314"/>
        <xdr:cNvSpPr txBox="1"/>
      </xdr:nvSpPr>
      <xdr:spPr>
        <a:xfrm>
          <a:off x="151688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9080"/>
    <xdr:sp macro="" textlink="">
      <xdr:nvSpPr>
        <xdr:cNvPr id="316" name="テキスト ボックス 315"/>
        <xdr:cNvSpPr txBox="1"/>
      </xdr:nvSpPr>
      <xdr:spPr>
        <a:xfrm>
          <a:off x="143764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17" name="テキスト ボックス 316"/>
        <xdr:cNvSpPr txBox="1"/>
      </xdr:nvSpPr>
      <xdr:spPr>
        <a:xfrm>
          <a:off x="135445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18" name="テキスト ボックス 317"/>
        <xdr:cNvSpPr txBox="1"/>
      </xdr:nvSpPr>
      <xdr:spPr>
        <a:xfrm>
          <a:off x="127127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9080"/>
    <xdr:sp macro="" textlink="">
      <xdr:nvSpPr>
        <xdr:cNvPr id="319" name="テキスト ボックス 318"/>
        <xdr:cNvSpPr txBox="1"/>
      </xdr:nvSpPr>
      <xdr:spPr>
        <a:xfrm>
          <a:off x="1186942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86360</xdr:rowOff>
    </xdr:from>
    <xdr:to xmlns:xdr="http://schemas.openxmlformats.org/drawingml/2006/spreadsheetDrawing">
      <xdr:col>85</xdr:col>
      <xdr:colOff>177800</xdr:colOff>
      <xdr:row>40</xdr:row>
      <xdr:rowOff>15875</xdr:rowOff>
    </xdr:to>
    <xdr:sp macro="" textlink="">
      <xdr:nvSpPr>
        <xdr:cNvPr id="320" name="楕円 319"/>
        <xdr:cNvSpPr/>
      </xdr:nvSpPr>
      <xdr:spPr>
        <a:xfrm>
          <a:off x="15297150" y="677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64135</xdr:rowOff>
    </xdr:from>
    <xdr:ext cx="404495" cy="258445"/>
    <xdr:sp macro="" textlink="">
      <xdr:nvSpPr>
        <xdr:cNvPr id="321" name="【一般廃棄物処理施設】&#10;有形固定資産減価償却率該当値テキスト"/>
        <xdr:cNvSpPr txBox="1"/>
      </xdr:nvSpPr>
      <xdr:spPr>
        <a:xfrm>
          <a:off x="15386050" y="6750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53340</xdr:rowOff>
    </xdr:from>
    <xdr:to xmlns:xdr="http://schemas.openxmlformats.org/drawingml/2006/spreadsheetDrawing">
      <xdr:col>81</xdr:col>
      <xdr:colOff>101600</xdr:colOff>
      <xdr:row>39</xdr:row>
      <xdr:rowOff>154940</xdr:rowOff>
    </xdr:to>
    <xdr:sp macro="" textlink="">
      <xdr:nvSpPr>
        <xdr:cNvPr id="322" name="楕円 321"/>
        <xdr:cNvSpPr/>
      </xdr:nvSpPr>
      <xdr:spPr>
        <a:xfrm>
          <a:off x="1450467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104140</xdr:rowOff>
    </xdr:from>
    <xdr:to xmlns:xdr="http://schemas.openxmlformats.org/drawingml/2006/spreadsheetDrawing">
      <xdr:col>85</xdr:col>
      <xdr:colOff>127000</xdr:colOff>
      <xdr:row>39</xdr:row>
      <xdr:rowOff>136525</xdr:rowOff>
    </xdr:to>
    <xdr:cxnSp macro="">
      <xdr:nvCxnSpPr>
        <xdr:cNvPr id="323" name="直線コネクタ 322"/>
        <xdr:cNvCxnSpPr/>
      </xdr:nvCxnSpPr>
      <xdr:spPr>
        <a:xfrm>
          <a:off x="14555470" y="6790690"/>
          <a:ext cx="7924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25400</xdr:rowOff>
    </xdr:from>
    <xdr:to xmlns:xdr="http://schemas.openxmlformats.org/drawingml/2006/spreadsheetDrawing">
      <xdr:col>76</xdr:col>
      <xdr:colOff>165100</xdr:colOff>
      <xdr:row>39</xdr:row>
      <xdr:rowOff>127000</xdr:rowOff>
    </xdr:to>
    <xdr:sp macro="" textlink="">
      <xdr:nvSpPr>
        <xdr:cNvPr id="324" name="楕円 323"/>
        <xdr:cNvSpPr/>
      </xdr:nvSpPr>
      <xdr:spPr>
        <a:xfrm>
          <a:off x="1367282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76200</xdr:rowOff>
    </xdr:from>
    <xdr:to xmlns:xdr="http://schemas.openxmlformats.org/drawingml/2006/spreadsheetDrawing">
      <xdr:col>81</xdr:col>
      <xdr:colOff>50800</xdr:colOff>
      <xdr:row>39</xdr:row>
      <xdr:rowOff>104140</xdr:rowOff>
    </xdr:to>
    <xdr:cxnSp macro="">
      <xdr:nvCxnSpPr>
        <xdr:cNvPr id="325" name="直線コネクタ 324"/>
        <xdr:cNvCxnSpPr/>
      </xdr:nvCxnSpPr>
      <xdr:spPr>
        <a:xfrm>
          <a:off x="13723620" y="6762750"/>
          <a:ext cx="8318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166370</xdr:rowOff>
    </xdr:from>
    <xdr:to xmlns:xdr="http://schemas.openxmlformats.org/drawingml/2006/spreadsheetDrawing">
      <xdr:col>72</xdr:col>
      <xdr:colOff>38100</xdr:colOff>
      <xdr:row>39</xdr:row>
      <xdr:rowOff>95885</xdr:rowOff>
    </xdr:to>
    <xdr:sp macro="" textlink="">
      <xdr:nvSpPr>
        <xdr:cNvPr id="326" name="楕円 325"/>
        <xdr:cNvSpPr/>
      </xdr:nvSpPr>
      <xdr:spPr>
        <a:xfrm>
          <a:off x="12840970" y="668147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45085</xdr:rowOff>
    </xdr:from>
    <xdr:to xmlns:xdr="http://schemas.openxmlformats.org/drawingml/2006/spreadsheetDrawing">
      <xdr:col>76</xdr:col>
      <xdr:colOff>114300</xdr:colOff>
      <xdr:row>39</xdr:row>
      <xdr:rowOff>76200</xdr:rowOff>
    </xdr:to>
    <xdr:cxnSp macro="">
      <xdr:nvCxnSpPr>
        <xdr:cNvPr id="327" name="直線コネクタ 326"/>
        <xdr:cNvCxnSpPr/>
      </xdr:nvCxnSpPr>
      <xdr:spPr>
        <a:xfrm>
          <a:off x="12891770" y="6731635"/>
          <a:ext cx="8318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40640</xdr:rowOff>
    </xdr:from>
    <xdr:ext cx="405130" cy="258445"/>
    <xdr:sp macro="" textlink="">
      <xdr:nvSpPr>
        <xdr:cNvPr id="328" name="n_1aveValue【一般廃棄物処理施設】&#10;有形固定資産減価償却率"/>
        <xdr:cNvSpPr txBox="1"/>
      </xdr:nvSpPr>
      <xdr:spPr>
        <a:xfrm>
          <a:off x="14351635" y="6384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26035</xdr:rowOff>
    </xdr:from>
    <xdr:ext cx="404495" cy="259080"/>
    <xdr:sp macro="" textlink="">
      <xdr:nvSpPr>
        <xdr:cNvPr id="329" name="n_2aveValue【一般廃棄物処理施設】&#10;有形固定資産減価償却率"/>
        <xdr:cNvSpPr txBox="1"/>
      </xdr:nvSpPr>
      <xdr:spPr>
        <a:xfrm>
          <a:off x="13532485" y="6369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42545</xdr:rowOff>
    </xdr:from>
    <xdr:ext cx="405130" cy="258445"/>
    <xdr:sp macro="" textlink="">
      <xdr:nvSpPr>
        <xdr:cNvPr id="330" name="n_3aveValue【一般廃棄物処理施設】&#10;有形固定資産減価償却率"/>
        <xdr:cNvSpPr txBox="1"/>
      </xdr:nvSpPr>
      <xdr:spPr>
        <a:xfrm>
          <a:off x="12700635" y="6386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143510</xdr:rowOff>
    </xdr:from>
    <xdr:ext cx="404495" cy="258445"/>
    <xdr:sp macro="" textlink="">
      <xdr:nvSpPr>
        <xdr:cNvPr id="331" name="n_4aveValue【一般廃棄物処理施設】&#10;有形固定資産減価償却率"/>
        <xdr:cNvSpPr txBox="1"/>
      </xdr:nvSpPr>
      <xdr:spPr>
        <a:xfrm>
          <a:off x="11857355" y="6315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146050</xdr:rowOff>
    </xdr:from>
    <xdr:ext cx="405130" cy="258445"/>
    <xdr:sp macro="" textlink="">
      <xdr:nvSpPr>
        <xdr:cNvPr id="332" name="n_1mainValue【一般廃棄物処理施設】&#10;有形固定資産減価償却率"/>
        <xdr:cNvSpPr txBox="1"/>
      </xdr:nvSpPr>
      <xdr:spPr>
        <a:xfrm>
          <a:off x="14351635" y="6832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118110</xdr:rowOff>
    </xdr:from>
    <xdr:ext cx="404495" cy="259080"/>
    <xdr:sp macro="" textlink="">
      <xdr:nvSpPr>
        <xdr:cNvPr id="333" name="n_2mainValue【一般廃棄物処理施設】&#10;有形固定資産減価償却率"/>
        <xdr:cNvSpPr txBox="1"/>
      </xdr:nvSpPr>
      <xdr:spPr>
        <a:xfrm>
          <a:off x="13532485" y="6804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86995</xdr:rowOff>
    </xdr:from>
    <xdr:ext cx="405130" cy="258445"/>
    <xdr:sp macro="" textlink="">
      <xdr:nvSpPr>
        <xdr:cNvPr id="334" name="n_3mainValue【一般廃棄物処理施設】&#10;有形固定資産減価償却率"/>
        <xdr:cNvSpPr txBox="1"/>
      </xdr:nvSpPr>
      <xdr:spPr>
        <a:xfrm>
          <a:off x="12700635" y="67735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35" name="正方形/長方形 334"/>
        <xdr:cNvSpPr/>
      </xdr:nvSpPr>
      <xdr:spPr>
        <a:xfrm>
          <a:off x="17190720" y="419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36" name="正方形/長方形 335"/>
        <xdr:cNvSpPr/>
      </xdr:nvSpPr>
      <xdr:spPr>
        <a:xfrm>
          <a:off x="1731772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37" name="正方形/長方形 336"/>
        <xdr:cNvSpPr/>
      </xdr:nvSpPr>
      <xdr:spPr>
        <a:xfrm>
          <a:off x="1731772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38" name="正方形/長方形 337"/>
        <xdr:cNvSpPr/>
      </xdr:nvSpPr>
      <xdr:spPr>
        <a:xfrm>
          <a:off x="1826514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39" name="正方形/長方形 338"/>
        <xdr:cNvSpPr/>
      </xdr:nvSpPr>
      <xdr:spPr>
        <a:xfrm>
          <a:off x="1826514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40" name="正方形/長方形 339"/>
        <xdr:cNvSpPr/>
      </xdr:nvSpPr>
      <xdr:spPr>
        <a:xfrm>
          <a:off x="19339560" y="485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41" name="正方形/長方形 340"/>
        <xdr:cNvSpPr/>
      </xdr:nvSpPr>
      <xdr:spPr>
        <a:xfrm>
          <a:off x="19339560" y="505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42" name="正方形/長方形 341"/>
        <xdr:cNvSpPr/>
      </xdr:nvSpPr>
      <xdr:spPr>
        <a:xfrm>
          <a:off x="17190720" y="533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343" name="テキスト ボックス 342"/>
        <xdr:cNvSpPr txBox="1"/>
      </xdr:nvSpPr>
      <xdr:spPr>
        <a:xfrm>
          <a:off x="1716405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44" name="直線コネクタ 343"/>
        <xdr:cNvCxnSpPr/>
      </xdr:nvCxnSpPr>
      <xdr:spPr>
        <a:xfrm>
          <a:off x="17190720" y="762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19050</xdr:rowOff>
    </xdr:from>
    <xdr:to xmlns:xdr="http://schemas.openxmlformats.org/drawingml/2006/spreadsheetDrawing">
      <xdr:col>120</xdr:col>
      <xdr:colOff>114300</xdr:colOff>
      <xdr:row>41</xdr:row>
      <xdr:rowOff>19050</xdr:rowOff>
    </xdr:to>
    <xdr:cxnSp macro="">
      <xdr:nvCxnSpPr>
        <xdr:cNvPr id="345" name="直線コネクタ 344"/>
        <xdr:cNvCxnSpPr/>
      </xdr:nvCxnSpPr>
      <xdr:spPr>
        <a:xfrm>
          <a:off x="17190720" y="70485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48260</xdr:rowOff>
    </xdr:from>
    <xdr:ext cx="248920" cy="259080"/>
    <xdr:sp macro="" textlink="">
      <xdr:nvSpPr>
        <xdr:cNvPr id="346" name="テキスト ボックス 345"/>
        <xdr:cNvSpPr txBox="1"/>
      </xdr:nvSpPr>
      <xdr:spPr>
        <a:xfrm>
          <a:off x="16964660" y="6906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47" name="直線コネクタ 346"/>
        <xdr:cNvCxnSpPr/>
      </xdr:nvCxnSpPr>
      <xdr:spPr>
        <a:xfrm>
          <a:off x="17190720" y="647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995" cy="259080"/>
    <xdr:sp macro="" textlink="">
      <xdr:nvSpPr>
        <xdr:cNvPr id="348" name="テキスト ボックス 347"/>
        <xdr:cNvSpPr txBox="1"/>
      </xdr:nvSpPr>
      <xdr:spPr>
        <a:xfrm>
          <a:off x="1664081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76200</xdr:rowOff>
    </xdr:from>
    <xdr:to xmlns:xdr="http://schemas.openxmlformats.org/drawingml/2006/spreadsheetDrawing">
      <xdr:col>120</xdr:col>
      <xdr:colOff>114300</xdr:colOff>
      <xdr:row>34</xdr:row>
      <xdr:rowOff>76200</xdr:rowOff>
    </xdr:to>
    <xdr:cxnSp macro="">
      <xdr:nvCxnSpPr>
        <xdr:cNvPr id="349" name="直線コネクタ 348"/>
        <xdr:cNvCxnSpPr/>
      </xdr:nvCxnSpPr>
      <xdr:spPr>
        <a:xfrm>
          <a:off x="17190720" y="59055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105410</xdr:rowOff>
    </xdr:from>
    <xdr:ext cx="594995" cy="259080"/>
    <xdr:sp macro="" textlink="">
      <xdr:nvSpPr>
        <xdr:cNvPr id="350" name="テキスト ボックス 349"/>
        <xdr:cNvSpPr txBox="1"/>
      </xdr:nvSpPr>
      <xdr:spPr>
        <a:xfrm>
          <a:off x="16640810" y="5763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51" name="直線コネクタ 350"/>
        <xdr:cNvCxnSpPr/>
      </xdr:nvCxnSpPr>
      <xdr:spPr>
        <a:xfrm>
          <a:off x="17190720" y="533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352" name="テキスト ボックス 351"/>
        <xdr:cNvSpPr txBox="1"/>
      </xdr:nvSpPr>
      <xdr:spPr>
        <a:xfrm>
          <a:off x="1664081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3" name="【一般廃棄物処理施設】&#10;一人当たり有形固定資産（償却資産）額グラフ枠"/>
        <xdr:cNvSpPr/>
      </xdr:nvSpPr>
      <xdr:spPr>
        <a:xfrm>
          <a:off x="17190720" y="533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94615</xdr:rowOff>
    </xdr:from>
    <xdr:to xmlns:xdr="http://schemas.openxmlformats.org/drawingml/2006/spreadsheetDrawing">
      <xdr:col>116</xdr:col>
      <xdr:colOff>62865</xdr:colOff>
      <xdr:row>41</xdr:row>
      <xdr:rowOff>19050</xdr:rowOff>
    </xdr:to>
    <xdr:cxnSp macro="">
      <xdr:nvCxnSpPr>
        <xdr:cNvPr id="354" name="直線コネクタ 353"/>
        <xdr:cNvCxnSpPr/>
      </xdr:nvCxnSpPr>
      <xdr:spPr>
        <a:xfrm flipV="1">
          <a:off x="20834985" y="5752465"/>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22860</xdr:rowOff>
    </xdr:from>
    <xdr:ext cx="313055" cy="259080"/>
    <xdr:sp macro="" textlink="">
      <xdr:nvSpPr>
        <xdr:cNvPr id="355" name="【一般廃棄物処理施設】&#10;一人当たり有形固定資産（償却資産）額最小値テキスト"/>
        <xdr:cNvSpPr txBox="1"/>
      </xdr:nvSpPr>
      <xdr:spPr>
        <a:xfrm>
          <a:off x="20873720" y="70523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19050</xdr:rowOff>
    </xdr:from>
    <xdr:to xmlns:xdr="http://schemas.openxmlformats.org/drawingml/2006/spreadsheetDrawing">
      <xdr:col>116</xdr:col>
      <xdr:colOff>152400</xdr:colOff>
      <xdr:row>41</xdr:row>
      <xdr:rowOff>19050</xdr:rowOff>
    </xdr:to>
    <xdr:cxnSp macro="">
      <xdr:nvCxnSpPr>
        <xdr:cNvPr id="356" name="直線コネクタ 355"/>
        <xdr:cNvCxnSpPr/>
      </xdr:nvCxnSpPr>
      <xdr:spPr>
        <a:xfrm>
          <a:off x="20758150" y="70485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41275</xdr:rowOff>
    </xdr:from>
    <xdr:ext cx="598170" cy="258445"/>
    <xdr:sp macro="" textlink="">
      <xdr:nvSpPr>
        <xdr:cNvPr id="357" name="【一般廃棄物処理施設】&#10;一人当たり有形固定資産（償却資産）額最大値テキスト"/>
        <xdr:cNvSpPr txBox="1"/>
      </xdr:nvSpPr>
      <xdr:spPr>
        <a:xfrm>
          <a:off x="20873720" y="55276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94615</xdr:rowOff>
    </xdr:from>
    <xdr:to xmlns:xdr="http://schemas.openxmlformats.org/drawingml/2006/spreadsheetDrawing">
      <xdr:col>116</xdr:col>
      <xdr:colOff>152400</xdr:colOff>
      <xdr:row>33</xdr:row>
      <xdr:rowOff>94615</xdr:rowOff>
    </xdr:to>
    <xdr:cxnSp macro="">
      <xdr:nvCxnSpPr>
        <xdr:cNvPr id="358" name="直線コネクタ 357"/>
        <xdr:cNvCxnSpPr/>
      </xdr:nvCxnSpPr>
      <xdr:spPr>
        <a:xfrm>
          <a:off x="20758150" y="57524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53975</xdr:rowOff>
    </xdr:from>
    <xdr:ext cx="534035" cy="258445"/>
    <xdr:sp macro="" textlink="">
      <xdr:nvSpPr>
        <xdr:cNvPr id="359" name="【一般廃棄物処理施設】&#10;一人当たり有形固定資産（償却資産）額平均値テキスト"/>
        <xdr:cNvSpPr txBox="1"/>
      </xdr:nvSpPr>
      <xdr:spPr>
        <a:xfrm>
          <a:off x="20873720" y="65690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75565</xdr:rowOff>
    </xdr:from>
    <xdr:to xmlns:xdr="http://schemas.openxmlformats.org/drawingml/2006/spreadsheetDrawing">
      <xdr:col>116</xdr:col>
      <xdr:colOff>114300</xdr:colOff>
      <xdr:row>39</xdr:row>
      <xdr:rowOff>6350</xdr:rowOff>
    </xdr:to>
    <xdr:sp macro="" textlink="">
      <xdr:nvSpPr>
        <xdr:cNvPr id="360" name="フローチャート: 判断 359"/>
        <xdr:cNvSpPr/>
      </xdr:nvSpPr>
      <xdr:spPr>
        <a:xfrm>
          <a:off x="2078482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71755</xdr:rowOff>
    </xdr:from>
    <xdr:to xmlns:xdr="http://schemas.openxmlformats.org/drawingml/2006/spreadsheetDrawing">
      <xdr:col>112</xdr:col>
      <xdr:colOff>38100</xdr:colOff>
      <xdr:row>39</xdr:row>
      <xdr:rowOff>1905</xdr:rowOff>
    </xdr:to>
    <xdr:sp macro="" textlink="">
      <xdr:nvSpPr>
        <xdr:cNvPr id="361" name="フローチャート: 判断 360"/>
        <xdr:cNvSpPr/>
      </xdr:nvSpPr>
      <xdr:spPr>
        <a:xfrm>
          <a:off x="20003770" y="65868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86360</xdr:rowOff>
    </xdr:from>
    <xdr:to xmlns:xdr="http://schemas.openxmlformats.org/drawingml/2006/spreadsheetDrawing">
      <xdr:col>107</xdr:col>
      <xdr:colOff>101600</xdr:colOff>
      <xdr:row>39</xdr:row>
      <xdr:rowOff>16510</xdr:rowOff>
    </xdr:to>
    <xdr:sp macro="" textlink="">
      <xdr:nvSpPr>
        <xdr:cNvPr id="362" name="フローチャート: 判断 361"/>
        <xdr:cNvSpPr/>
      </xdr:nvSpPr>
      <xdr:spPr>
        <a:xfrm>
          <a:off x="1916049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71120</xdr:rowOff>
    </xdr:from>
    <xdr:to xmlns:xdr="http://schemas.openxmlformats.org/drawingml/2006/spreadsheetDrawing">
      <xdr:col>102</xdr:col>
      <xdr:colOff>165100</xdr:colOff>
      <xdr:row>39</xdr:row>
      <xdr:rowOff>1270</xdr:rowOff>
    </xdr:to>
    <xdr:sp macro="" textlink="">
      <xdr:nvSpPr>
        <xdr:cNvPr id="363" name="フローチャート: 判断 362"/>
        <xdr:cNvSpPr/>
      </xdr:nvSpPr>
      <xdr:spPr>
        <a:xfrm>
          <a:off x="1832864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114935</xdr:rowOff>
    </xdr:from>
    <xdr:to xmlns:xdr="http://schemas.openxmlformats.org/drawingml/2006/spreadsheetDrawing">
      <xdr:col>98</xdr:col>
      <xdr:colOff>38100</xdr:colOff>
      <xdr:row>39</xdr:row>
      <xdr:rowOff>45085</xdr:rowOff>
    </xdr:to>
    <xdr:sp macro="" textlink="">
      <xdr:nvSpPr>
        <xdr:cNvPr id="364" name="フローチャート: 判断 363"/>
        <xdr:cNvSpPr/>
      </xdr:nvSpPr>
      <xdr:spPr>
        <a:xfrm>
          <a:off x="17496790" y="66300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65" name="テキスト ボックス 364"/>
        <xdr:cNvSpPr txBox="1"/>
      </xdr:nvSpPr>
      <xdr:spPr>
        <a:xfrm>
          <a:off x="206565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66" name="テキスト ボックス 365"/>
        <xdr:cNvSpPr txBox="1"/>
      </xdr:nvSpPr>
      <xdr:spPr>
        <a:xfrm>
          <a:off x="198755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9080"/>
    <xdr:sp macro="" textlink="">
      <xdr:nvSpPr>
        <xdr:cNvPr id="367" name="テキスト ボックス 366"/>
        <xdr:cNvSpPr txBox="1"/>
      </xdr:nvSpPr>
      <xdr:spPr>
        <a:xfrm>
          <a:off x="1903222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68" name="テキスト ボックス 367"/>
        <xdr:cNvSpPr txBox="1"/>
      </xdr:nvSpPr>
      <xdr:spPr>
        <a:xfrm>
          <a:off x="182003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69" name="テキスト ボックス 368"/>
        <xdr:cNvSpPr txBox="1"/>
      </xdr:nvSpPr>
      <xdr:spPr>
        <a:xfrm>
          <a:off x="1736852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101600</xdr:rowOff>
    </xdr:from>
    <xdr:to xmlns:xdr="http://schemas.openxmlformats.org/drawingml/2006/spreadsheetDrawing">
      <xdr:col>116</xdr:col>
      <xdr:colOff>114300</xdr:colOff>
      <xdr:row>36</xdr:row>
      <xdr:rowOff>31750</xdr:rowOff>
    </xdr:to>
    <xdr:sp macro="" textlink="">
      <xdr:nvSpPr>
        <xdr:cNvPr id="370" name="楕円 369"/>
        <xdr:cNvSpPr/>
      </xdr:nvSpPr>
      <xdr:spPr>
        <a:xfrm>
          <a:off x="2078482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124460</xdr:rowOff>
    </xdr:from>
    <xdr:ext cx="598170" cy="259080"/>
    <xdr:sp macro="" textlink="">
      <xdr:nvSpPr>
        <xdr:cNvPr id="371" name="【一般廃棄物処理施設】&#10;一人当たり有形固定資産（償却資産）額該当値テキスト"/>
        <xdr:cNvSpPr txBox="1"/>
      </xdr:nvSpPr>
      <xdr:spPr>
        <a:xfrm>
          <a:off x="20873720" y="5953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114300</xdr:rowOff>
    </xdr:from>
    <xdr:to xmlns:xdr="http://schemas.openxmlformats.org/drawingml/2006/spreadsheetDrawing">
      <xdr:col>112</xdr:col>
      <xdr:colOff>38100</xdr:colOff>
      <xdr:row>36</xdr:row>
      <xdr:rowOff>44450</xdr:rowOff>
    </xdr:to>
    <xdr:sp macro="" textlink="">
      <xdr:nvSpPr>
        <xdr:cNvPr id="372" name="楕円 371"/>
        <xdr:cNvSpPr/>
      </xdr:nvSpPr>
      <xdr:spPr>
        <a:xfrm>
          <a:off x="20003770" y="61150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152400</xdr:rowOff>
    </xdr:from>
    <xdr:to xmlns:xdr="http://schemas.openxmlformats.org/drawingml/2006/spreadsheetDrawing">
      <xdr:col>116</xdr:col>
      <xdr:colOff>63500</xdr:colOff>
      <xdr:row>35</xdr:row>
      <xdr:rowOff>165100</xdr:rowOff>
    </xdr:to>
    <xdr:cxnSp macro="">
      <xdr:nvCxnSpPr>
        <xdr:cNvPr id="373" name="直線コネクタ 372"/>
        <xdr:cNvCxnSpPr/>
      </xdr:nvCxnSpPr>
      <xdr:spPr>
        <a:xfrm flipV="1">
          <a:off x="20054570" y="6153150"/>
          <a:ext cx="7810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103505</xdr:rowOff>
    </xdr:from>
    <xdr:to xmlns:xdr="http://schemas.openxmlformats.org/drawingml/2006/spreadsheetDrawing">
      <xdr:col>107</xdr:col>
      <xdr:colOff>101600</xdr:colOff>
      <xdr:row>36</xdr:row>
      <xdr:rowOff>33655</xdr:rowOff>
    </xdr:to>
    <xdr:sp macro="" textlink="">
      <xdr:nvSpPr>
        <xdr:cNvPr id="374" name="楕円 373"/>
        <xdr:cNvSpPr/>
      </xdr:nvSpPr>
      <xdr:spPr>
        <a:xfrm>
          <a:off x="1916049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154940</xdr:rowOff>
    </xdr:from>
    <xdr:to xmlns:xdr="http://schemas.openxmlformats.org/drawingml/2006/spreadsheetDrawing">
      <xdr:col>111</xdr:col>
      <xdr:colOff>177800</xdr:colOff>
      <xdr:row>35</xdr:row>
      <xdr:rowOff>165100</xdr:rowOff>
    </xdr:to>
    <xdr:cxnSp macro="">
      <xdr:nvCxnSpPr>
        <xdr:cNvPr id="375" name="直線コネクタ 374"/>
        <xdr:cNvCxnSpPr/>
      </xdr:nvCxnSpPr>
      <xdr:spPr>
        <a:xfrm>
          <a:off x="19211290" y="6155690"/>
          <a:ext cx="8432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114935</xdr:rowOff>
    </xdr:from>
    <xdr:to xmlns:xdr="http://schemas.openxmlformats.org/drawingml/2006/spreadsheetDrawing">
      <xdr:col>102</xdr:col>
      <xdr:colOff>165100</xdr:colOff>
      <xdr:row>36</xdr:row>
      <xdr:rowOff>45085</xdr:rowOff>
    </xdr:to>
    <xdr:sp macro="" textlink="">
      <xdr:nvSpPr>
        <xdr:cNvPr id="376" name="楕円 375"/>
        <xdr:cNvSpPr/>
      </xdr:nvSpPr>
      <xdr:spPr>
        <a:xfrm>
          <a:off x="1832864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154940</xdr:rowOff>
    </xdr:from>
    <xdr:to xmlns:xdr="http://schemas.openxmlformats.org/drawingml/2006/spreadsheetDrawing">
      <xdr:col>107</xdr:col>
      <xdr:colOff>50800</xdr:colOff>
      <xdr:row>35</xdr:row>
      <xdr:rowOff>166370</xdr:rowOff>
    </xdr:to>
    <xdr:cxnSp macro="">
      <xdr:nvCxnSpPr>
        <xdr:cNvPr id="377" name="直線コネクタ 376"/>
        <xdr:cNvCxnSpPr/>
      </xdr:nvCxnSpPr>
      <xdr:spPr>
        <a:xfrm flipV="1">
          <a:off x="18379440" y="6155690"/>
          <a:ext cx="8318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38</xdr:row>
      <xdr:rowOff>164465</xdr:rowOff>
    </xdr:from>
    <xdr:ext cx="534035" cy="259080"/>
    <xdr:sp macro="" textlink="">
      <xdr:nvSpPr>
        <xdr:cNvPr id="378" name="n_1aveValue【一般廃棄物処理施設】&#10;一人当たり有形固定資産（償却資産）額"/>
        <xdr:cNvSpPr txBox="1"/>
      </xdr:nvSpPr>
      <xdr:spPr>
        <a:xfrm>
          <a:off x="19785965" y="6679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7620</xdr:rowOff>
    </xdr:from>
    <xdr:ext cx="534670" cy="258445"/>
    <xdr:sp macro="" textlink="">
      <xdr:nvSpPr>
        <xdr:cNvPr id="379" name="n_2aveValue【一般廃棄物処理施設】&#10;一人当たり有形固定資産（償却資産）額"/>
        <xdr:cNvSpPr txBox="1"/>
      </xdr:nvSpPr>
      <xdr:spPr>
        <a:xfrm>
          <a:off x="18966815" y="6694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38</xdr:row>
      <xdr:rowOff>163830</xdr:rowOff>
    </xdr:from>
    <xdr:ext cx="534035" cy="259080"/>
    <xdr:sp macro="" textlink="">
      <xdr:nvSpPr>
        <xdr:cNvPr id="380" name="n_3aveValue【一般廃棄物処理施設】&#10;一人当たり有形固定資産（償却資産）額"/>
        <xdr:cNvSpPr txBox="1"/>
      </xdr:nvSpPr>
      <xdr:spPr>
        <a:xfrm>
          <a:off x="18123535" y="667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61595</xdr:rowOff>
    </xdr:from>
    <xdr:ext cx="534670" cy="259080"/>
    <xdr:sp macro="" textlink="">
      <xdr:nvSpPr>
        <xdr:cNvPr id="381" name="n_4aveValue【一般廃棄物処理施設】&#10;一人当たり有形固定資産（償却資産）額"/>
        <xdr:cNvSpPr txBox="1"/>
      </xdr:nvSpPr>
      <xdr:spPr>
        <a:xfrm>
          <a:off x="17291685" y="640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34</xdr:row>
      <xdr:rowOff>60960</xdr:rowOff>
    </xdr:from>
    <xdr:ext cx="598170" cy="259080"/>
    <xdr:sp macro="" textlink="">
      <xdr:nvSpPr>
        <xdr:cNvPr id="382" name="n_1mainValue【一般廃棄物処理施設】&#10;一人当たり有形固定資産（償却資産）額"/>
        <xdr:cNvSpPr txBox="1"/>
      </xdr:nvSpPr>
      <xdr:spPr>
        <a:xfrm>
          <a:off x="19753580" y="5890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34</xdr:row>
      <xdr:rowOff>50165</xdr:rowOff>
    </xdr:from>
    <xdr:ext cx="598805" cy="259080"/>
    <xdr:sp macro="" textlink="">
      <xdr:nvSpPr>
        <xdr:cNvPr id="383" name="n_2mainValue【一般廃棄物処理施設】&#10;一人当たり有形固定資産（償却資産）額"/>
        <xdr:cNvSpPr txBox="1"/>
      </xdr:nvSpPr>
      <xdr:spPr>
        <a:xfrm>
          <a:off x="18934430" y="58794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34</xdr:row>
      <xdr:rowOff>61595</xdr:rowOff>
    </xdr:from>
    <xdr:ext cx="598170" cy="259080"/>
    <xdr:sp macro="" textlink="">
      <xdr:nvSpPr>
        <xdr:cNvPr id="384" name="n_3mainValue【一般廃棄物処理施設】&#10;一人当たり有形固定資産（償却資産）額"/>
        <xdr:cNvSpPr txBox="1"/>
      </xdr:nvSpPr>
      <xdr:spPr>
        <a:xfrm>
          <a:off x="18091150" y="5890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85" name="正方形/長方形 384"/>
        <xdr:cNvSpPr/>
      </xdr:nvSpPr>
      <xdr:spPr>
        <a:xfrm>
          <a:off x="11703050" y="800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86" name="正方形/長方形 385"/>
        <xdr:cNvSpPr/>
      </xdr:nvSpPr>
      <xdr:spPr>
        <a:xfrm>
          <a:off x="1181862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87" name="正方形/長方形 386"/>
        <xdr:cNvSpPr/>
      </xdr:nvSpPr>
      <xdr:spPr>
        <a:xfrm>
          <a:off x="1181862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88" name="正方形/長方形 387"/>
        <xdr:cNvSpPr/>
      </xdr:nvSpPr>
      <xdr:spPr>
        <a:xfrm>
          <a:off x="1277747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89" name="正方形/長方形 388"/>
        <xdr:cNvSpPr/>
      </xdr:nvSpPr>
      <xdr:spPr>
        <a:xfrm>
          <a:off x="1277747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90" name="正方形/長方形 389"/>
        <xdr:cNvSpPr/>
      </xdr:nvSpPr>
      <xdr:spPr>
        <a:xfrm>
          <a:off x="1385189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91" name="正方形/長方形 390"/>
        <xdr:cNvSpPr/>
      </xdr:nvSpPr>
      <xdr:spPr>
        <a:xfrm>
          <a:off x="1385189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92" name="正方形/長方形 391"/>
        <xdr:cNvSpPr/>
      </xdr:nvSpPr>
      <xdr:spPr>
        <a:xfrm>
          <a:off x="11703050" y="914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93" name="テキスト ボックス 392"/>
        <xdr:cNvSpPr txBox="1"/>
      </xdr:nvSpPr>
      <xdr:spPr>
        <a:xfrm>
          <a:off x="1166495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94" name="直線コネクタ 393"/>
        <xdr:cNvCxnSpPr/>
      </xdr:nvCxnSpPr>
      <xdr:spPr>
        <a:xfrm>
          <a:off x="11703050" y="1143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7360" cy="258445"/>
    <xdr:sp macro="" textlink="">
      <xdr:nvSpPr>
        <xdr:cNvPr id="395" name="テキスト ボックス 394"/>
        <xdr:cNvSpPr txBox="1"/>
      </xdr:nvSpPr>
      <xdr:spPr>
        <a:xfrm>
          <a:off x="11269980" y="11287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396" name="直線コネクタ 395"/>
        <xdr:cNvCxnSpPr/>
      </xdr:nvCxnSpPr>
      <xdr:spPr>
        <a:xfrm>
          <a:off x="11703050" y="1110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7360" cy="259080"/>
    <xdr:sp macro="" textlink="">
      <xdr:nvSpPr>
        <xdr:cNvPr id="397" name="テキスト ボックス 396"/>
        <xdr:cNvSpPr txBox="1"/>
      </xdr:nvSpPr>
      <xdr:spPr>
        <a:xfrm>
          <a:off x="11269980" y="1096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398" name="直線コネクタ 397"/>
        <xdr:cNvCxnSpPr/>
      </xdr:nvCxnSpPr>
      <xdr:spPr>
        <a:xfrm>
          <a:off x="11703050" y="107765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399" name="テキスト ボックス 398"/>
        <xdr:cNvSpPr txBox="1"/>
      </xdr:nvSpPr>
      <xdr:spPr>
        <a:xfrm>
          <a:off x="1132268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00" name="直線コネクタ 399"/>
        <xdr:cNvCxnSpPr/>
      </xdr:nvCxnSpPr>
      <xdr:spPr>
        <a:xfrm>
          <a:off x="11703050" y="1045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01" name="テキスト ボックス 400"/>
        <xdr:cNvSpPr txBox="1"/>
      </xdr:nvSpPr>
      <xdr:spPr>
        <a:xfrm>
          <a:off x="1132268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02" name="直線コネクタ 401"/>
        <xdr:cNvCxnSpPr/>
      </xdr:nvCxnSpPr>
      <xdr:spPr>
        <a:xfrm>
          <a:off x="11703050" y="1012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03" name="テキスト ボックス 402"/>
        <xdr:cNvSpPr txBox="1"/>
      </xdr:nvSpPr>
      <xdr:spPr>
        <a:xfrm>
          <a:off x="1132268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04" name="直線コネクタ 403"/>
        <xdr:cNvCxnSpPr/>
      </xdr:nvCxnSpPr>
      <xdr:spPr>
        <a:xfrm>
          <a:off x="11703050" y="9797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05" name="テキスト ボックス 404"/>
        <xdr:cNvSpPr txBox="1"/>
      </xdr:nvSpPr>
      <xdr:spPr>
        <a:xfrm>
          <a:off x="1132268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06" name="直線コネクタ 405"/>
        <xdr:cNvCxnSpPr/>
      </xdr:nvCxnSpPr>
      <xdr:spPr>
        <a:xfrm>
          <a:off x="11703050" y="947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407" name="テキスト ボックス 406"/>
        <xdr:cNvSpPr txBox="1"/>
      </xdr:nvSpPr>
      <xdr:spPr>
        <a:xfrm>
          <a:off x="1138682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08" name="直線コネクタ 407"/>
        <xdr:cNvCxnSpPr/>
      </xdr:nvCxnSpPr>
      <xdr:spPr>
        <a:xfrm>
          <a:off x="11703050" y="914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9" name="【保健センター・保健所】&#10;有形固定資産減価償却率グラフ枠"/>
        <xdr:cNvSpPr/>
      </xdr:nvSpPr>
      <xdr:spPr>
        <a:xfrm>
          <a:off x="11703050" y="914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32385</xdr:rowOff>
    </xdr:to>
    <xdr:cxnSp macro="">
      <xdr:nvCxnSpPr>
        <xdr:cNvPr id="410" name="直線コネクタ 409"/>
        <xdr:cNvCxnSpPr/>
      </xdr:nvCxnSpPr>
      <xdr:spPr>
        <a:xfrm flipV="1">
          <a:off x="15347315" y="947039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36195</xdr:rowOff>
    </xdr:from>
    <xdr:ext cx="404495" cy="259080"/>
    <xdr:sp macro="" textlink="">
      <xdr:nvSpPr>
        <xdr:cNvPr id="411" name="【保健センター・保健所】&#10;有形固定資産減価償却率最小値テキスト"/>
        <xdr:cNvSpPr txBox="1"/>
      </xdr:nvSpPr>
      <xdr:spPr>
        <a:xfrm>
          <a:off x="15386050" y="11008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32385</xdr:rowOff>
    </xdr:from>
    <xdr:to xmlns:xdr="http://schemas.openxmlformats.org/drawingml/2006/spreadsheetDrawing">
      <xdr:col>86</xdr:col>
      <xdr:colOff>25400</xdr:colOff>
      <xdr:row>64</xdr:row>
      <xdr:rowOff>32385</xdr:rowOff>
    </xdr:to>
    <xdr:cxnSp macro="">
      <xdr:nvCxnSpPr>
        <xdr:cNvPr id="412" name="直線コネクタ 411"/>
        <xdr:cNvCxnSpPr/>
      </xdr:nvCxnSpPr>
      <xdr:spPr>
        <a:xfrm>
          <a:off x="15259050" y="110051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339725" cy="259080"/>
    <xdr:sp macro="" textlink="">
      <xdr:nvSpPr>
        <xdr:cNvPr id="413" name="【保健センター・保健所】&#10;有形固定資産減価償却率最大値テキスト"/>
        <xdr:cNvSpPr txBox="1"/>
      </xdr:nvSpPr>
      <xdr:spPr>
        <a:xfrm>
          <a:off x="15386050" y="924560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414" name="直線コネクタ 413"/>
        <xdr:cNvCxnSpPr/>
      </xdr:nvCxnSpPr>
      <xdr:spPr>
        <a:xfrm>
          <a:off x="15259050" y="94703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130175</xdr:rowOff>
    </xdr:from>
    <xdr:ext cx="404495" cy="259080"/>
    <xdr:sp macro="" textlink="">
      <xdr:nvSpPr>
        <xdr:cNvPr id="415" name="【保健センター・保健所】&#10;有形固定資産減価償却率平均値テキスト"/>
        <xdr:cNvSpPr txBox="1"/>
      </xdr:nvSpPr>
      <xdr:spPr>
        <a:xfrm>
          <a:off x="15386050" y="100742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107315</xdr:rowOff>
    </xdr:from>
    <xdr:to xmlns:xdr="http://schemas.openxmlformats.org/drawingml/2006/spreadsheetDrawing">
      <xdr:col>85</xdr:col>
      <xdr:colOff>177800</xdr:colOff>
      <xdr:row>60</xdr:row>
      <xdr:rowOff>37465</xdr:rowOff>
    </xdr:to>
    <xdr:sp macro="" textlink="">
      <xdr:nvSpPr>
        <xdr:cNvPr id="416" name="フローチャート: 判断 415"/>
        <xdr:cNvSpPr/>
      </xdr:nvSpPr>
      <xdr:spPr>
        <a:xfrm>
          <a:off x="1529715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86360</xdr:rowOff>
    </xdr:from>
    <xdr:to xmlns:xdr="http://schemas.openxmlformats.org/drawingml/2006/spreadsheetDrawing">
      <xdr:col>81</xdr:col>
      <xdr:colOff>101600</xdr:colOff>
      <xdr:row>60</xdr:row>
      <xdr:rowOff>16510</xdr:rowOff>
    </xdr:to>
    <xdr:sp macro="" textlink="">
      <xdr:nvSpPr>
        <xdr:cNvPr id="417" name="フローチャート: 判断 416"/>
        <xdr:cNvSpPr/>
      </xdr:nvSpPr>
      <xdr:spPr>
        <a:xfrm>
          <a:off x="1450467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78105</xdr:rowOff>
    </xdr:from>
    <xdr:to xmlns:xdr="http://schemas.openxmlformats.org/drawingml/2006/spreadsheetDrawing">
      <xdr:col>76</xdr:col>
      <xdr:colOff>165100</xdr:colOff>
      <xdr:row>60</xdr:row>
      <xdr:rowOff>8255</xdr:rowOff>
    </xdr:to>
    <xdr:sp macro="" textlink="">
      <xdr:nvSpPr>
        <xdr:cNvPr id="418" name="フローチャート: 判断 417"/>
        <xdr:cNvSpPr/>
      </xdr:nvSpPr>
      <xdr:spPr>
        <a:xfrm>
          <a:off x="1367282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419" name="フローチャート: 判断 418"/>
        <xdr:cNvSpPr/>
      </xdr:nvSpPr>
      <xdr:spPr>
        <a:xfrm>
          <a:off x="12840970" y="1014476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133985</xdr:rowOff>
    </xdr:from>
    <xdr:to xmlns:xdr="http://schemas.openxmlformats.org/drawingml/2006/spreadsheetDrawing">
      <xdr:col>67</xdr:col>
      <xdr:colOff>101600</xdr:colOff>
      <xdr:row>59</xdr:row>
      <xdr:rowOff>64135</xdr:rowOff>
    </xdr:to>
    <xdr:sp macro="" textlink="">
      <xdr:nvSpPr>
        <xdr:cNvPr id="420" name="フローチャート: 判断 419"/>
        <xdr:cNvSpPr/>
      </xdr:nvSpPr>
      <xdr:spPr>
        <a:xfrm>
          <a:off x="1199769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21" name="テキスト ボックス 420"/>
        <xdr:cNvSpPr txBox="1"/>
      </xdr:nvSpPr>
      <xdr:spPr>
        <a:xfrm>
          <a:off x="151688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8445"/>
    <xdr:sp macro="" textlink="">
      <xdr:nvSpPr>
        <xdr:cNvPr id="422" name="テキスト ボックス 421"/>
        <xdr:cNvSpPr txBox="1"/>
      </xdr:nvSpPr>
      <xdr:spPr>
        <a:xfrm>
          <a:off x="143764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23" name="テキスト ボックス 422"/>
        <xdr:cNvSpPr txBox="1"/>
      </xdr:nvSpPr>
      <xdr:spPr>
        <a:xfrm>
          <a:off x="135445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24" name="テキスト ボックス 423"/>
        <xdr:cNvSpPr txBox="1"/>
      </xdr:nvSpPr>
      <xdr:spPr>
        <a:xfrm>
          <a:off x="127127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8445"/>
    <xdr:sp macro="" textlink="">
      <xdr:nvSpPr>
        <xdr:cNvPr id="425" name="テキスト ボックス 424"/>
        <xdr:cNvSpPr txBox="1"/>
      </xdr:nvSpPr>
      <xdr:spPr>
        <a:xfrm>
          <a:off x="118694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153035</xdr:rowOff>
    </xdr:from>
    <xdr:to xmlns:xdr="http://schemas.openxmlformats.org/drawingml/2006/spreadsheetDrawing">
      <xdr:col>85</xdr:col>
      <xdr:colOff>177800</xdr:colOff>
      <xdr:row>64</xdr:row>
      <xdr:rowOff>83185</xdr:rowOff>
    </xdr:to>
    <xdr:sp macro="" textlink="">
      <xdr:nvSpPr>
        <xdr:cNvPr id="426" name="楕円 425"/>
        <xdr:cNvSpPr/>
      </xdr:nvSpPr>
      <xdr:spPr>
        <a:xfrm>
          <a:off x="1529715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67945</xdr:rowOff>
    </xdr:from>
    <xdr:ext cx="404495" cy="258445"/>
    <xdr:sp macro="" textlink="">
      <xdr:nvSpPr>
        <xdr:cNvPr id="427" name="【保健センター・保健所】&#10;有形固定資産減価償却率該当値テキスト"/>
        <xdr:cNvSpPr txBox="1"/>
      </xdr:nvSpPr>
      <xdr:spPr>
        <a:xfrm>
          <a:off x="15386050" y="10869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149860</xdr:rowOff>
    </xdr:from>
    <xdr:to xmlns:xdr="http://schemas.openxmlformats.org/drawingml/2006/spreadsheetDrawing">
      <xdr:col>81</xdr:col>
      <xdr:colOff>101600</xdr:colOff>
      <xdr:row>64</xdr:row>
      <xdr:rowOff>80010</xdr:rowOff>
    </xdr:to>
    <xdr:sp macro="" textlink="">
      <xdr:nvSpPr>
        <xdr:cNvPr id="428" name="楕円 427"/>
        <xdr:cNvSpPr/>
      </xdr:nvSpPr>
      <xdr:spPr>
        <a:xfrm>
          <a:off x="14504670" y="109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64</xdr:row>
      <xdr:rowOff>29210</xdr:rowOff>
    </xdr:from>
    <xdr:to xmlns:xdr="http://schemas.openxmlformats.org/drawingml/2006/spreadsheetDrawing">
      <xdr:col>85</xdr:col>
      <xdr:colOff>127000</xdr:colOff>
      <xdr:row>64</xdr:row>
      <xdr:rowOff>32385</xdr:rowOff>
    </xdr:to>
    <xdr:cxnSp macro="">
      <xdr:nvCxnSpPr>
        <xdr:cNvPr id="429" name="直線コネクタ 428"/>
        <xdr:cNvCxnSpPr/>
      </xdr:nvCxnSpPr>
      <xdr:spPr>
        <a:xfrm>
          <a:off x="14555470" y="11002010"/>
          <a:ext cx="7924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117475</xdr:rowOff>
    </xdr:from>
    <xdr:to xmlns:xdr="http://schemas.openxmlformats.org/drawingml/2006/spreadsheetDrawing">
      <xdr:col>76</xdr:col>
      <xdr:colOff>165100</xdr:colOff>
      <xdr:row>64</xdr:row>
      <xdr:rowOff>47625</xdr:rowOff>
    </xdr:to>
    <xdr:sp macro="" textlink="">
      <xdr:nvSpPr>
        <xdr:cNvPr id="430" name="楕円 429"/>
        <xdr:cNvSpPr/>
      </xdr:nvSpPr>
      <xdr:spPr>
        <a:xfrm>
          <a:off x="13672820" y="109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168275</xdr:rowOff>
    </xdr:from>
    <xdr:to xmlns:xdr="http://schemas.openxmlformats.org/drawingml/2006/spreadsheetDrawing">
      <xdr:col>81</xdr:col>
      <xdr:colOff>50800</xdr:colOff>
      <xdr:row>64</xdr:row>
      <xdr:rowOff>29210</xdr:rowOff>
    </xdr:to>
    <xdr:cxnSp macro="">
      <xdr:nvCxnSpPr>
        <xdr:cNvPr id="431" name="直線コネクタ 430"/>
        <xdr:cNvCxnSpPr/>
      </xdr:nvCxnSpPr>
      <xdr:spPr>
        <a:xfrm>
          <a:off x="13723620" y="10969625"/>
          <a:ext cx="8318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86360</xdr:rowOff>
    </xdr:from>
    <xdr:to xmlns:xdr="http://schemas.openxmlformats.org/drawingml/2006/spreadsheetDrawing">
      <xdr:col>72</xdr:col>
      <xdr:colOff>38100</xdr:colOff>
      <xdr:row>64</xdr:row>
      <xdr:rowOff>16510</xdr:rowOff>
    </xdr:to>
    <xdr:sp macro="" textlink="">
      <xdr:nvSpPr>
        <xdr:cNvPr id="432" name="楕円 431"/>
        <xdr:cNvSpPr/>
      </xdr:nvSpPr>
      <xdr:spPr>
        <a:xfrm>
          <a:off x="12840970" y="108877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63</xdr:row>
      <xdr:rowOff>137160</xdr:rowOff>
    </xdr:from>
    <xdr:to xmlns:xdr="http://schemas.openxmlformats.org/drawingml/2006/spreadsheetDrawing">
      <xdr:col>76</xdr:col>
      <xdr:colOff>114300</xdr:colOff>
      <xdr:row>63</xdr:row>
      <xdr:rowOff>168275</xdr:rowOff>
    </xdr:to>
    <xdr:cxnSp macro="">
      <xdr:nvCxnSpPr>
        <xdr:cNvPr id="433" name="直線コネクタ 432"/>
        <xdr:cNvCxnSpPr/>
      </xdr:nvCxnSpPr>
      <xdr:spPr>
        <a:xfrm>
          <a:off x="12891770" y="10938510"/>
          <a:ext cx="8318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33020</xdr:rowOff>
    </xdr:from>
    <xdr:ext cx="405130" cy="259080"/>
    <xdr:sp macro="" textlink="">
      <xdr:nvSpPr>
        <xdr:cNvPr id="434" name="n_1aveValue【保健センター・保健所】&#10;有形固定資産減価償却率"/>
        <xdr:cNvSpPr txBox="1"/>
      </xdr:nvSpPr>
      <xdr:spPr>
        <a:xfrm>
          <a:off x="14351635" y="997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24765</xdr:rowOff>
    </xdr:from>
    <xdr:ext cx="404495" cy="259080"/>
    <xdr:sp macro="" textlink="">
      <xdr:nvSpPr>
        <xdr:cNvPr id="435" name="n_2aveValue【保健センター・保健所】&#10;有形固定資産減価償却率"/>
        <xdr:cNvSpPr txBox="1"/>
      </xdr:nvSpPr>
      <xdr:spPr>
        <a:xfrm>
          <a:off x="13532485" y="9968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147320</xdr:rowOff>
    </xdr:from>
    <xdr:ext cx="405130" cy="259080"/>
    <xdr:sp macro="" textlink="">
      <xdr:nvSpPr>
        <xdr:cNvPr id="436" name="n_3aveValue【保健センター・保健所】&#10;有形固定資産減価償却率"/>
        <xdr:cNvSpPr txBox="1"/>
      </xdr:nvSpPr>
      <xdr:spPr>
        <a:xfrm>
          <a:off x="12700635" y="9919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80645</xdr:rowOff>
    </xdr:from>
    <xdr:ext cx="404495" cy="259080"/>
    <xdr:sp macro="" textlink="">
      <xdr:nvSpPr>
        <xdr:cNvPr id="437" name="n_4aveValue【保健センター・保健所】&#10;有形固定資産減価償却率"/>
        <xdr:cNvSpPr txBox="1"/>
      </xdr:nvSpPr>
      <xdr:spPr>
        <a:xfrm>
          <a:off x="11857355" y="9853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64</xdr:row>
      <xdr:rowOff>71120</xdr:rowOff>
    </xdr:from>
    <xdr:ext cx="405130" cy="259080"/>
    <xdr:sp macro="" textlink="">
      <xdr:nvSpPr>
        <xdr:cNvPr id="438" name="n_1mainValue【保健センター・保健所】&#10;有形固定資産減価償却率"/>
        <xdr:cNvSpPr txBox="1"/>
      </xdr:nvSpPr>
      <xdr:spPr>
        <a:xfrm>
          <a:off x="14351635" y="11043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64</xdr:row>
      <xdr:rowOff>38735</xdr:rowOff>
    </xdr:from>
    <xdr:ext cx="404495" cy="259080"/>
    <xdr:sp macro="" textlink="">
      <xdr:nvSpPr>
        <xdr:cNvPr id="439" name="n_2mainValue【保健センター・保健所】&#10;有形固定資産減価償却率"/>
        <xdr:cNvSpPr txBox="1"/>
      </xdr:nvSpPr>
      <xdr:spPr>
        <a:xfrm>
          <a:off x="13532485" y="110115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64</xdr:row>
      <xdr:rowOff>7620</xdr:rowOff>
    </xdr:from>
    <xdr:ext cx="405130" cy="258445"/>
    <xdr:sp macro="" textlink="">
      <xdr:nvSpPr>
        <xdr:cNvPr id="440" name="n_3mainValue【保健センター・保健所】&#10;有形固定資産減価償却率"/>
        <xdr:cNvSpPr txBox="1"/>
      </xdr:nvSpPr>
      <xdr:spPr>
        <a:xfrm>
          <a:off x="12700635" y="10980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1" name="正方形/長方形 440"/>
        <xdr:cNvSpPr/>
      </xdr:nvSpPr>
      <xdr:spPr>
        <a:xfrm>
          <a:off x="17190720" y="800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2" name="正方形/長方形 441"/>
        <xdr:cNvSpPr/>
      </xdr:nvSpPr>
      <xdr:spPr>
        <a:xfrm>
          <a:off x="1731772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43" name="正方形/長方形 442"/>
        <xdr:cNvSpPr/>
      </xdr:nvSpPr>
      <xdr:spPr>
        <a:xfrm>
          <a:off x="1731772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44" name="正方形/長方形 443"/>
        <xdr:cNvSpPr/>
      </xdr:nvSpPr>
      <xdr:spPr>
        <a:xfrm>
          <a:off x="1826514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45" name="正方形/長方形 444"/>
        <xdr:cNvSpPr/>
      </xdr:nvSpPr>
      <xdr:spPr>
        <a:xfrm>
          <a:off x="1826514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46" name="正方形/長方形 445"/>
        <xdr:cNvSpPr/>
      </xdr:nvSpPr>
      <xdr:spPr>
        <a:xfrm>
          <a:off x="19339560" y="866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47" name="正方形/長方形 446"/>
        <xdr:cNvSpPr/>
      </xdr:nvSpPr>
      <xdr:spPr>
        <a:xfrm>
          <a:off x="19339560" y="886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48" name="正方形/長方形 447"/>
        <xdr:cNvSpPr/>
      </xdr:nvSpPr>
      <xdr:spPr>
        <a:xfrm>
          <a:off x="17190720" y="914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449" name="テキスト ボックス 448"/>
        <xdr:cNvSpPr txBox="1"/>
      </xdr:nvSpPr>
      <xdr:spPr>
        <a:xfrm>
          <a:off x="1716405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0" name="直線コネクタ 449"/>
        <xdr:cNvCxnSpPr/>
      </xdr:nvCxnSpPr>
      <xdr:spPr>
        <a:xfrm>
          <a:off x="17190720" y="1143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51" name="直線コネクタ 450"/>
        <xdr:cNvCxnSpPr/>
      </xdr:nvCxnSpPr>
      <xdr:spPr>
        <a:xfrm>
          <a:off x="17190720" y="1110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7360" cy="259080"/>
    <xdr:sp macro="" textlink="">
      <xdr:nvSpPr>
        <xdr:cNvPr id="452" name="テキスト ボックス 451"/>
        <xdr:cNvSpPr txBox="1"/>
      </xdr:nvSpPr>
      <xdr:spPr>
        <a:xfrm>
          <a:off x="16757650" y="1096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53" name="直線コネクタ 452"/>
        <xdr:cNvCxnSpPr/>
      </xdr:nvCxnSpPr>
      <xdr:spPr>
        <a:xfrm>
          <a:off x="17190720" y="107765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7360" cy="259080"/>
    <xdr:sp macro="" textlink="">
      <xdr:nvSpPr>
        <xdr:cNvPr id="454" name="テキスト ボックス 453"/>
        <xdr:cNvSpPr txBox="1"/>
      </xdr:nvSpPr>
      <xdr:spPr>
        <a:xfrm>
          <a:off x="16757650" y="1063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55" name="直線コネクタ 454"/>
        <xdr:cNvCxnSpPr/>
      </xdr:nvCxnSpPr>
      <xdr:spPr>
        <a:xfrm>
          <a:off x="17190720" y="1045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7360" cy="258445"/>
    <xdr:sp macro="" textlink="">
      <xdr:nvSpPr>
        <xdr:cNvPr id="456" name="テキスト ボックス 455"/>
        <xdr:cNvSpPr txBox="1"/>
      </xdr:nvSpPr>
      <xdr:spPr>
        <a:xfrm>
          <a:off x="16757650" y="103079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57" name="直線コネクタ 456"/>
        <xdr:cNvCxnSpPr/>
      </xdr:nvCxnSpPr>
      <xdr:spPr>
        <a:xfrm>
          <a:off x="17190720" y="1012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7360" cy="259080"/>
    <xdr:sp macro="" textlink="">
      <xdr:nvSpPr>
        <xdr:cNvPr id="458" name="テキスト ボックス 457"/>
        <xdr:cNvSpPr txBox="1"/>
      </xdr:nvSpPr>
      <xdr:spPr>
        <a:xfrm>
          <a:off x="16757650" y="9981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59" name="直線コネクタ 458"/>
        <xdr:cNvCxnSpPr/>
      </xdr:nvCxnSpPr>
      <xdr:spPr>
        <a:xfrm>
          <a:off x="17190720" y="9797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7360" cy="258445"/>
    <xdr:sp macro="" textlink="">
      <xdr:nvSpPr>
        <xdr:cNvPr id="460" name="テキスト ボックス 459"/>
        <xdr:cNvSpPr txBox="1"/>
      </xdr:nvSpPr>
      <xdr:spPr>
        <a:xfrm>
          <a:off x="16757650" y="9655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61" name="直線コネクタ 460"/>
        <xdr:cNvCxnSpPr/>
      </xdr:nvCxnSpPr>
      <xdr:spPr>
        <a:xfrm>
          <a:off x="17190720" y="947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7360" cy="259080"/>
    <xdr:sp macro="" textlink="">
      <xdr:nvSpPr>
        <xdr:cNvPr id="462" name="テキスト ボックス 461"/>
        <xdr:cNvSpPr txBox="1"/>
      </xdr:nvSpPr>
      <xdr:spPr>
        <a:xfrm>
          <a:off x="16757650" y="932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3" name="直線コネクタ 462"/>
        <xdr:cNvCxnSpPr/>
      </xdr:nvCxnSpPr>
      <xdr:spPr>
        <a:xfrm>
          <a:off x="17190720" y="914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8445"/>
    <xdr:sp macro="" textlink="">
      <xdr:nvSpPr>
        <xdr:cNvPr id="464" name="テキスト ボックス 463"/>
        <xdr:cNvSpPr txBox="1"/>
      </xdr:nvSpPr>
      <xdr:spPr>
        <a:xfrm>
          <a:off x="1675765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5" name="【保健センター・保健所】&#10;一人当たり面積グラフ枠"/>
        <xdr:cNvSpPr/>
      </xdr:nvSpPr>
      <xdr:spPr>
        <a:xfrm>
          <a:off x="17190720" y="914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42545</xdr:rowOff>
    </xdr:from>
    <xdr:to xmlns:xdr="http://schemas.openxmlformats.org/drawingml/2006/spreadsheetDrawing">
      <xdr:col>116</xdr:col>
      <xdr:colOff>62865</xdr:colOff>
      <xdr:row>64</xdr:row>
      <xdr:rowOff>88265</xdr:rowOff>
    </xdr:to>
    <xdr:cxnSp macro="">
      <xdr:nvCxnSpPr>
        <xdr:cNvPr id="466" name="直線コネクタ 465"/>
        <xdr:cNvCxnSpPr/>
      </xdr:nvCxnSpPr>
      <xdr:spPr>
        <a:xfrm flipV="1">
          <a:off x="20834985" y="964374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92075</xdr:rowOff>
    </xdr:from>
    <xdr:ext cx="469265" cy="259080"/>
    <xdr:sp macro="" textlink="">
      <xdr:nvSpPr>
        <xdr:cNvPr id="467" name="【保健センター・保健所】&#10;一人当たり面積最小値テキスト"/>
        <xdr:cNvSpPr txBox="1"/>
      </xdr:nvSpPr>
      <xdr:spPr>
        <a:xfrm>
          <a:off x="20873720" y="11064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88265</xdr:rowOff>
    </xdr:from>
    <xdr:to xmlns:xdr="http://schemas.openxmlformats.org/drawingml/2006/spreadsheetDrawing">
      <xdr:col>116</xdr:col>
      <xdr:colOff>152400</xdr:colOff>
      <xdr:row>64</xdr:row>
      <xdr:rowOff>88265</xdr:rowOff>
    </xdr:to>
    <xdr:cxnSp macro="">
      <xdr:nvCxnSpPr>
        <xdr:cNvPr id="468" name="直線コネクタ 467"/>
        <xdr:cNvCxnSpPr/>
      </xdr:nvCxnSpPr>
      <xdr:spPr>
        <a:xfrm>
          <a:off x="20758150" y="110610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160655</xdr:rowOff>
    </xdr:from>
    <xdr:ext cx="469265" cy="259080"/>
    <xdr:sp macro="" textlink="">
      <xdr:nvSpPr>
        <xdr:cNvPr id="469" name="【保健センター・保健所】&#10;一人当たり面積最大値テキスト"/>
        <xdr:cNvSpPr txBox="1"/>
      </xdr:nvSpPr>
      <xdr:spPr>
        <a:xfrm>
          <a:off x="20873720" y="9418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42545</xdr:rowOff>
    </xdr:from>
    <xdr:to xmlns:xdr="http://schemas.openxmlformats.org/drawingml/2006/spreadsheetDrawing">
      <xdr:col>116</xdr:col>
      <xdr:colOff>152400</xdr:colOff>
      <xdr:row>56</xdr:row>
      <xdr:rowOff>42545</xdr:rowOff>
    </xdr:to>
    <xdr:cxnSp macro="">
      <xdr:nvCxnSpPr>
        <xdr:cNvPr id="470" name="直線コネクタ 469"/>
        <xdr:cNvCxnSpPr/>
      </xdr:nvCxnSpPr>
      <xdr:spPr>
        <a:xfrm>
          <a:off x="20758150" y="964374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20955</xdr:rowOff>
    </xdr:from>
    <xdr:ext cx="469265" cy="258445"/>
    <xdr:sp macro="" textlink="">
      <xdr:nvSpPr>
        <xdr:cNvPr id="471" name="【保健センター・保健所】&#10;一人当たり面積平均値テキスト"/>
        <xdr:cNvSpPr txBox="1"/>
      </xdr:nvSpPr>
      <xdr:spPr>
        <a:xfrm>
          <a:off x="20873720" y="1082230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42545</xdr:rowOff>
    </xdr:from>
    <xdr:to xmlns:xdr="http://schemas.openxmlformats.org/drawingml/2006/spreadsheetDrawing">
      <xdr:col>116</xdr:col>
      <xdr:colOff>114300</xdr:colOff>
      <xdr:row>63</xdr:row>
      <xdr:rowOff>144145</xdr:rowOff>
    </xdr:to>
    <xdr:sp macro="" textlink="">
      <xdr:nvSpPr>
        <xdr:cNvPr id="472" name="フローチャート: 判断 471"/>
        <xdr:cNvSpPr/>
      </xdr:nvSpPr>
      <xdr:spPr>
        <a:xfrm>
          <a:off x="20784820" y="1084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48895</xdr:rowOff>
    </xdr:from>
    <xdr:to xmlns:xdr="http://schemas.openxmlformats.org/drawingml/2006/spreadsheetDrawing">
      <xdr:col>112</xdr:col>
      <xdr:colOff>38100</xdr:colOff>
      <xdr:row>63</xdr:row>
      <xdr:rowOff>150495</xdr:rowOff>
    </xdr:to>
    <xdr:sp macro="" textlink="">
      <xdr:nvSpPr>
        <xdr:cNvPr id="473" name="フローチャート: 判断 472"/>
        <xdr:cNvSpPr/>
      </xdr:nvSpPr>
      <xdr:spPr>
        <a:xfrm>
          <a:off x="20003770" y="1085024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71755</xdr:rowOff>
    </xdr:from>
    <xdr:to xmlns:xdr="http://schemas.openxmlformats.org/drawingml/2006/spreadsheetDrawing">
      <xdr:col>107</xdr:col>
      <xdr:colOff>101600</xdr:colOff>
      <xdr:row>64</xdr:row>
      <xdr:rowOff>1905</xdr:rowOff>
    </xdr:to>
    <xdr:sp macro="" textlink="">
      <xdr:nvSpPr>
        <xdr:cNvPr id="474" name="フローチャート: 判断 473"/>
        <xdr:cNvSpPr/>
      </xdr:nvSpPr>
      <xdr:spPr>
        <a:xfrm>
          <a:off x="19160490" y="1087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58420</xdr:rowOff>
    </xdr:from>
    <xdr:to xmlns:xdr="http://schemas.openxmlformats.org/drawingml/2006/spreadsheetDrawing">
      <xdr:col>102</xdr:col>
      <xdr:colOff>165100</xdr:colOff>
      <xdr:row>63</xdr:row>
      <xdr:rowOff>160020</xdr:rowOff>
    </xdr:to>
    <xdr:sp macro="" textlink="">
      <xdr:nvSpPr>
        <xdr:cNvPr id="475" name="フローチャート: 判断 474"/>
        <xdr:cNvSpPr/>
      </xdr:nvSpPr>
      <xdr:spPr>
        <a:xfrm>
          <a:off x="1832864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15875</xdr:rowOff>
    </xdr:from>
    <xdr:to xmlns:xdr="http://schemas.openxmlformats.org/drawingml/2006/spreadsheetDrawing">
      <xdr:col>98</xdr:col>
      <xdr:colOff>38100</xdr:colOff>
      <xdr:row>63</xdr:row>
      <xdr:rowOff>117475</xdr:rowOff>
    </xdr:to>
    <xdr:sp macro="" textlink="">
      <xdr:nvSpPr>
        <xdr:cNvPr id="476" name="フローチャート: 判断 475"/>
        <xdr:cNvSpPr/>
      </xdr:nvSpPr>
      <xdr:spPr>
        <a:xfrm>
          <a:off x="17496790" y="1081722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77" name="テキスト ボックス 476"/>
        <xdr:cNvSpPr txBox="1"/>
      </xdr:nvSpPr>
      <xdr:spPr>
        <a:xfrm>
          <a:off x="206565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78" name="テキスト ボックス 477"/>
        <xdr:cNvSpPr txBox="1"/>
      </xdr:nvSpPr>
      <xdr:spPr>
        <a:xfrm>
          <a:off x="198755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8445"/>
    <xdr:sp macro="" textlink="">
      <xdr:nvSpPr>
        <xdr:cNvPr id="479" name="テキスト ボックス 478"/>
        <xdr:cNvSpPr txBox="1"/>
      </xdr:nvSpPr>
      <xdr:spPr>
        <a:xfrm>
          <a:off x="190322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80" name="テキスト ボックス 479"/>
        <xdr:cNvSpPr txBox="1"/>
      </xdr:nvSpPr>
      <xdr:spPr>
        <a:xfrm>
          <a:off x="1820037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81" name="テキスト ボックス 480"/>
        <xdr:cNvSpPr txBox="1"/>
      </xdr:nvSpPr>
      <xdr:spPr>
        <a:xfrm>
          <a:off x="173685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6350</xdr:rowOff>
    </xdr:from>
    <xdr:to xmlns:xdr="http://schemas.openxmlformats.org/drawingml/2006/spreadsheetDrawing">
      <xdr:col>116</xdr:col>
      <xdr:colOff>114300</xdr:colOff>
      <xdr:row>63</xdr:row>
      <xdr:rowOff>107950</xdr:rowOff>
    </xdr:to>
    <xdr:sp macro="" textlink="">
      <xdr:nvSpPr>
        <xdr:cNvPr id="482" name="楕円 481"/>
        <xdr:cNvSpPr/>
      </xdr:nvSpPr>
      <xdr:spPr>
        <a:xfrm>
          <a:off x="2078482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29210</xdr:rowOff>
    </xdr:from>
    <xdr:ext cx="469265" cy="258445"/>
    <xdr:sp macro="" textlink="">
      <xdr:nvSpPr>
        <xdr:cNvPr id="483" name="【保健センター・保健所】&#10;一人当たり面積該当値テキスト"/>
        <xdr:cNvSpPr txBox="1"/>
      </xdr:nvSpPr>
      <xdr:spPr>
        <a:xfrm>
          <a:off x="20873720" y="10659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6350</xdr:rowOff>
    </xdr:from>
    <xdr:to xmlns:xdr="http://schemas.openxmlformats.org/drawingml/2006/spreadsheetDrawing">
      <xdr:col>112</xdr:col>
      <xdr:colOff>38100</xdr:colOff>
      <xdr:row>63</xdr:row>
      <xdr:rowOff>107950</xdr:rowOff>
    </xdr:to>
    <xdr:sp macro="" textlink="">
      <xdr:nvSpPr>
        <xdr:cNvPr id="484" name="楕円 483"/>
        <xdr:cNvSpPr/>
      </xdr:nvSpPr>
      <xdr:spPr>
        <a:xfrm>
          <a:off x="20003770" y="108077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57150</xdr:rowOff>
    </xdr:from>
    <xdr:to xmlns:xdr="http://schemas.openxmlformats.org/drawingml/2006/spreadsheetDrawing">
      <xdr:col>116</xdr:col>
      <xdr:colOff>63500</xdr:colOff>
      <xdr:row>63</xdr:row>
      <xdr:rowOff>57150</xdr:rowOff>
    </xdr:to>
    <xdr:cxnSp macro="">
      <xdr:nvCxnSpPr>
        <xdr:cNvPr id="485" name="直線コネクタ 484"/>
        <xdr:cNvCxnSpPr/>
      </xdr:nvCxnSpPr>
      <xdr:spPr>
        <a:xfrm>
          <a:off x="20054570" y="108585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9525</xdr:rowOff>
    </xdr:from>
    <xdr:to xmlns:xdr="http://schemas.openxmlformats.org/drawingml/2006/spreadsheetDrawing">
      <xdr:col>107</xdr:col>
      <xdr:colOff>101600</xdr:colOff>
      <xdr:row>63</xdr:row>
      <xdr:rowOff>111125</xdr:rowOff>
    </xdr:to>
    <xdr:sp macro="" textlink="">
      <xdr:nvSpPr>
        <xdr:cNvPr id="486" name="楕円 485"/>
        <xdr:cNvSpPr/>
      </xdr:nvSpPr>
      <xdr:spPr>
        <a:xfrm>
          <a:off x="19160490" y="108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57150</xdr:rowOff>
    </xdr:from>
    <xdr:to xmlns:xdr="http://schemas.openxmlformats.org/drawingml/2006/spreadsheetDrawing">
      <xdr:col>111</xdr:col>
      <xdr:colOff>177800</xdr:colOff>
      <xdr:row>63</xdr:row>
      <xdr:rowOff>60325</xdr:rowOff>
    </xdr:to>
    <xdr:cxnSp macro="">
      <xdr:nvCxnSpPr>
        <xdr:cNvPr id="487" name="直線コネクタ 486"/>
        <xdr:cNvCxnSpPr/>
      </xdr:nvCxnSpPr>
      <xdr:spPr>
        <a:xfrm flipV="1">
          <a:off x="19211290" y="10858500"/>
          <a:ext cx="8432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9525</xdr:rowOff>
    </xdr:from>
    <xdr:to xmlns:xdr="http://schemas.openxmlformats.org/drawingml/2006/spreadsheetDrawing">
      <xdr:col>102</xdr:col>
      <xdr:colOff>165100</xdr:colOff>
      <xdr:row>63</xdr:row>
      <xdr:rowOff>111125</xdr:rowOff>
    </xdr:to>
    <xdr:sp macro="" textlink="">
      <xdr:nvSpPr>
        <xdr:cNvPr id="488" name="楕円 487"/>
        <xdr:cNvSpPr/>
      </xdr:nvSpPr>
      <xdr:spPr>
        <a:xfrm>
          <a:off x="18328640" y="108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60325</xdr:rowOff>
    </xdr:from>
    <xdr:to xmlns:xdr="http://schemas.openxmlformats.org/drawingml/2006/spreadsheetDrawing">
      <xdr:col>107</xdr:col>
      <xdr:colOff>50800</xdr:colOff>
      <xdr:row>63</xdr:row>
      <xdr:rowOff>60325</xdr:rowOff>
    </xdr:to>
    <xdr:cxnSp macro="">
      <xdr:nvCxnSpPr>
        <xdr:cNvPr id="489" name="直線コネクタ 488"/>
        <xdr:cNvCxnSpPr/>
      </xdr:nvCxnSpPr>
      <xdr:spPr>
        <a:xfrm>
          <a:off x="18379440" y="1086167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141605</xdr:rowOff>
    </xdr:from>
    <xdr:ext cx="469265" cy="259080"/>
    <xdr:sp macro="" textlink="">
      <xdr:nvSpPr>
        <xdr:cNvPr id="490" name="n_1aveValue【保健センター・保健所】&#10;一人当たり面積"/>
        <xdr:cNvSpPr txBox="1"/>
      </xdr:nvSpPr>
      <xdr:spPr>
        <a:xfrm>
          <a:off x="19818350" y="10942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164465</xdr:rowOff>
    </xdr:from>
    <xdr:ext cx="469265" cy="259080"/>
    <xdr:sp macro="" textlink="">
      <xdr:nvSpPr>
        <xdr:cNvPr id="491" name="n_2aveValue【保健センター・保健所】&#10;一人当たり面積"/>
        <xdr:cNvSpPr txBox="1"/>
      </xdr:nvSpPr>
      <xdr:spPr>
        <a:xfrm>
          <a:off x="18987770" y="10965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151130</xdr:rowOff>
    </xdr:from>
    <xdr:ext cx="469265" cy="259080"/>
    <xdr:sp macro="" textlink="">
      <xdr:nvSpPr>
        <xdr:cNvPr id="492" name="n_3aveValue【保健センター・保健所】&#10;一人当たり面積"/>
        <xdr:cNvSpPr txBox="1"/>
      </xdr:nvSpPr>
      <xdr:spPr>
        <a:xfrm>
          <a:off x="18155920" y="1095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133985</xdr:rowOff>
    </xdr:from>
    <xdr:ext cx="469900" cy="258445"/>
    <xdr:sp macro="" textlink="">
      <xdr:nvSpPr>
        <xdr:cNvPr id="493" name="n_4aveValue【保健センター・保健所】&#10;一人当たり面積"/>
        <xdr:cNvSpPr txBox="1"/>
      </xdr:nvSpPr>
      <xdr:spPr>
        <a:xfrm>
          <a:off x="17324070" y="10592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124460</xdr:rowOff>
    </xdr:from>
    <xdr:ext cx="469265" cy="259080"/>
    <xdr:sp macro="" textlink="">
      <xdr:nvSpPr>
        <xdr:cNvPr id="494" name="n_1mainValue【保健センター・保健所】&#10;一人当たり面積"/>
        <xdr:cNvSpPr txBox="1"/>
      </xdr:nvSpPr>
      <xdr:spPr>
        <a:xfrm>
          <a:off x="19818350" y="10582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127635</xdr:rowOff>
    </xdr:from>
    <xdr:ext cx="469265" cy="259080"/>
    <xdr:sp macro="" textlink="">
      <xdr:nvSpPr>
        <xdr:cNvPr id="495" name="n_2mainValue【保健センター・保健所】&#10;一人当たり面積"/>
        <xdr:cNvSpPr txBox="1"/>
      </xdr:nvSpPr>
      <xdr:spPr>
        <a:xfrm>
          <a:off x="18987770" y="10586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127635</xdr:rowOff>
    </xdr:from>
    <xdr:ext cx="469265" cy="259080"/>
    <xdr:sp macro="" textlink="">
      <xdr:nvSpPr>
        <xdr:cNvPr id="496" name="n_3mainValue【保健センター・保健所】&#10;一人当たり面積"/>
        <xdr:cNvSpPr txBox="1"/>
      </xdr:nvSpPr>
      <xdr:spPr>
        <a:xfrm>
          <a:off x="18155920" y="10586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7" name="正方形/長方形 496"/>
        <xdr:cNvSpPr/>
      </xdr:nvSpPr>
      <xdr:spPr>
        <a:xfrm>
          <a:off x="11703050" y="1181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8" name="正方形/長方形 497"/>
        <xdr:cNvSpPr/>
      </xdr:nvSpPr>
      <xdr:spPr>
        <a:xfrm>
          <a:off x="1181862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9" name="正方形/長方形 498"/>
        <xdr:cNvSpPr/>
      </xdr:nvSpPr>
      <xdr:spPr>
        <a:xfrm>
          <a:off x="1181862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0" name="正方形/長方形 499"/>
        <xdr:cNvSpPr/>
      </xdr:nvSpPr>
      <xdr:spPr>
        <a:xfrm>
          <a:off x="1277747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1" name="正方形/長方形 500"/>
        <xdr:cNvSpPr/>
      </xdr:nvSpPr>
      <xdr:spPr>
        <a:xfrm>
          <a:off x="1277747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2" name="正方形/長方形 501"/>
        <xdr:cNvSpPr/>
      </xdr:nvSpPr>
      <xdr:spPr>
        <a:xfrm>
          <a:off x="1385189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3" name="正方形/長方形 502"/>
        <xdr:cNvSpPr/>
      </xdr:nvSpPr>
      <xdr:spPr>
        <a:xfrm>
          <a:off x="1385189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4" name="正方形/長方形 503"/>
        <xdr:cNvSpPr/>
      </xdr:nvSpPr>
      <xdr:spPr>
        <a:xfrm>
          <a:off x="11703050" y="1295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05" name="テキスト ボックス 504"/>
        <xdr:cNvSpPr txBox="1"/>
      </xdr:nvSpPr>
      <xdr:spPr>
        <a:xfrm>
          <a:off x="1166495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06" name="直線コネクタ 505"/>
        <xdr:cNvCxnSpPr/>
      </xdr:nvCxnSpPr>
      <xdr:spPr>
        <a:xfrm>
          <a:off x="11703050" y="1524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7360" cy="259080"/>
    <xdr:sp macro="" textlink="">
      <xdr:nvSpPr>
        <xdr:cNvPr id="507" name="テキスト ボックス 506"/>
        <xdr:cNvSpPr txBox="1"/>
      </xdr:nvSpPr>
      <xdr:spPr>
        <a:xfrm>
          <a:off x="11269980" y="1509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08" name="直線コネクタ 507"/>
        <xdr:cNvCxnSpPr/>
      </xdr:nvCxnSpPr>
      <xdr:spPr>
        <a:xfrm>
          <a:off x="11703050" y="1491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7360" cy="259080"/>
    <xdr:sp macro="" textlink="">
      <xdr:nvSpPr>
        <xdr:cNvPr id="509" name="テキスト ボックス 508"/>
        <xdr:cNvSpPr txBox="1"/>
      </xdr:nvSpPr>
      <xdr:spPr>
        <a:xfrm>
          <a:off x="1126998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10" name="直線コネクタ 509"/>
        <xdr:cNvCxnSpPr/>
      </xdr:nvCxnSpPr>
      <xdr:spPr>
        <a:xfrm>
          <a:off x="11703050" y="145865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11" name="テキスト ボックス 510"/>
        <xdr:cNvSpPr txBox="1"/>
      </xdr:nvSpPr>
      <xdr:spPr>
        <a:xfrm>
          <a:off x="1132268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12" name="直線コネクタ 511"/>
        <xdr:cNvCxnSpPr/>
      </xdr:nvCxnSpPr>
      <xdr:spPr>
        <a:xfrm>
          <a:off x="11703050" y="1426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13" name="テキスト ボックス 512"/>
        <xdr:cNvSpPr txBox="1"/>
      </xdr:nvSpPr>
      <xdr:spPr>
        <a:xfrm>
          <a:off x="1132268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14" name="直線コネクタ 513"/>
        <xdr:cNvCxnSpPr/>
      </xdr:nvCxnSpPr>
      <xdr:spPr>
        <a:xfrm>
          <a:off x="11703050" y="1393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15" name="テキスト ボックス 514"/>
        <xdr:cNvSpPr txBox="1"/>
      </xdr:nvSpPr>
      <xdr:spPr>
        <a:xfrm>
          <a:off x="1132268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16" name="直線コネクタ 515"/>
        <xdr:cNvCxnSpPr/>
      </xdr:nvCxnSpPr>
      <xdr:spPr>
        <a:xfrm>
          <a:off x="11703050" y="136080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17" name="テキスト ボックス 516"/>
        <xdr:cNvSpPr txBox="1"/>
      </xdr:nvSpPr>
      <xdr:spPr>
        <a:xfrm>
          <a:off x="1132268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18" name="直線コネクタ 517"/>
        <xdr:cNvCxnSpPr/>
      </xdr:nvCxnSpPr>
      <xdr:spPr>
        <a:xfrm>
          <a:off x="11703050" y="1328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519" name="テキスト ボックス 518"/>
        <xdr:cNvSpPr txBox="1"/>
      </xdr:nvSpPr>
      <xdr:spPr>
        <a:xfrm>
          <a:off x="1138682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20" name="直線コネクタ 519"/>
        <xdr:cNvCxnSpPr/>
      </xdr:nvCxnSpPr>
      <xdr:spPr>
        <a:xfrm>
          <a:off x="11703050" y="1295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1" name="【消防施設】&#10;有形固定資産減価償却率グラフ枠"/>
        <xdr:cNvSpPr/>
      </xdr:nvSpPr>
      <xdr:spPr>
        <a:xfrm>
          <a:off x="11703050" y="1295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69215</xdr:rowOff>
    </xdr:from>
    <xdr:to xmlns:xdr="http://schemas.openxmlformats.org/drawingml/2006/spreadsheetDrawing">
      <xdr:col>85</xdr:col>
      <xdr:colOff>126365</xdr:colOff>
      <xdr:row>86</xdr:row>
      <xdr:rowOff>168910</xdr:rowOff>
    </xdr:to>
    <xdr:cxnSp macro="">
      <xdr:nvCxnSpPr>
        <xdr:cNvPr id="522" name="直線コネクタ 521"/>
        <xdr:cNvCxnSpPr/>
      </xdr:nvCxnSpPr>
      <xdr:spPr>
        <a:xfrm flipV="1">
          <a:off x="15347315" y="13442315"/>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59080"/>
    <xdr:sp macro="" textlink="">
      <xdr:nvSpPr>
        <xdr:cNvPr id="523" name="【消防施設】&#10;有形固定資産減価償却率最小値テキスト"/>
        <xdr:cNvSpPr txBox="1"/>
      </xdr:nvSpPr>
      <xdr:spPr>
        <a:xfrm>
          <a:off x="15386050" y="14917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24" name="直線コネクタ 523"/>
        <xdr:cNvCxnSpPr/>
      </xdr:nvCxnSpPr>
      <xdr:spPr>
        <a:xfrm>
          <a:off x="15259050" y="149136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15875</xdr:rowOff>
    </xdr:from>
    <xdr:ext cx="339725" cy="259080"/>
    <xdr:sp macro="" textlink="">
      <xdr:nvSpPr>
        <xdr:cNvPr id="525" name="【消防施設】&#10;有形固定資産減価償却率最大値テキスト"/>
        <xdr:cNvSpPr txBox="1"/>
      </xdr:nvSpPr>
      <xdr:spPr>
        <a:xfrm>
          <a:off x="15386050" y="1321752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69215</xdr:rowOff>
    </xdr:from>
    <xdr:to xmlns:xdr="http://schemas.openxmlformats.org/drawingml/2006/spreadsheetDrawing">
      <xdr:col>86</xdr:col>
      <xdr:colOff>25400</xdr:colOff>
      <xdr:row>78</xdr:row>
      <xdr:rowOff>69215</xdr:rowOff>
    </xdr:to>
    <xdr:cxnSp macro="">
      <xdr:nvCxnSpPr>
        <xdr:cNvPr id="526" name="直線コネクタ 525"/>
        <xdr:cNvCxnSpPr/>
      </xdr:nvCxnSpPr>
      <xdr:spPr>
        <a:xfrm>
          <a:off x="15259050" y="134423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135890</xdr:rowOff>
    </xdr:from>
    <xdr:ext cx="404495" cy="259080"/>
    <xdr:sp macro="" textlink="">
      <xdr:nvSpPr>
        <xdr:cNvPr id="527" name="【消防施設】&#10;有形固定資産減価償却率平均値テキスト"/>
        <xdr:cNvSpPr txBox="1"/>
      </xdr:nvSpPr>
      <xdr:spPr>
        <a:xfrm>
          <a:off x="15386050" y="1402334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113030</xdr:rowOff>
    </xdr:from>
    <xdr:to xmlns:xdr="http://schemas.openxmlformats.org/drawingml/2006/spreadsheetDrawing">
      <xdr:col>85</xdr:col>
      <xdr:colOff>177800</xdr:colOff>
      <xdr:row>83</xdr:row>
      <xdr:rowOff>43180</xdr:rowOff>
    </xdr:to>
    <xdr:sp macro="" textlink="">
      <xdr:nvSpPr>
        <xdr:cNvPr id="528" name="フローチャート: 判断 527"/>
        <xdr:cNvSpPr/>
      </xdr:nvSpPr>
      <xdr:spPr>
        <a:xfrm>
          <a:off x="1529715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85090</xdr:rowOff>
    </xdr:from>
    <xdr:to xmlns:xdr="http://schemas.openxmlformats.org/drawingml/2006/spreadsheetDrawing">
      <xdr:col>81</xdr:col>
      <xdr:colOff>101600</xdr:colOff>
      <xdr:row>83</xdr:row>
      <xdr:rowOff>15240</xdr:rowOff>
    </xdr:to>
    <xdr:sp macro="" textlink="">
      <xdr:nvSpPr>
        <xdr:cNvPr id="529" name="フローチャート: 判断 528"/>
        <xdr:cNvSpPr/>
      </xdr:nvSpPr>
      <xdr:spPr>
        <a:xfrm>
          <a:off x="1450467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13335</xdr:rowOff>
    </xdr:from>
    <xdr:to xmlns:xdr="http://schemas.openxmlformats.org/drawingml/2006/spreadsheetDrawing">
      <xdr:col>76</xdr:col>
      <xdr:colOff>165100</xdr:colOff>
      <xdr:row>82</xdr:row>
      <xdr:rowOff>114935</xdr:rowOff>
    </xdr:to>
    <xdr:sp macro="" textlink="">
      <xdr:nvSpPr>
        <xdr:cNvPr id="530" name="フローチャート: 判断 529"/>
        <xdr:cNvSpPr/>
      </xdr:nvSpPr>
      <xdr:spPr>
        <a:xfrm>
          <a:off x="13672820" y="1407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3810</xdr:rowOff>
    </xdr:from>
    <xdr:to xmlns:xdr="http://schemas.openxmlformats.org/drawingml/2006/spreadsheetDrawing">
      <xdr:col>72</xdr:col>
      <xdr:colOff>38100</xdr:colOff>
      <xdr:row>82</xdr:row>
      <xdr:rowOff>105410</xdr:rowOff>
    </xdr:to>
    <xdr:sp macro="" textlink="">
      <xdr:nvSpPr>
        <xdr:cNvPr id="531" name="フローチャート: 判断 530"/>
        <xdr:cNvSpPr/>
      </xdr:nvSpPr>
      <xdr:spPr>
        <a:xfrm>
          <a:off x="12840970" y="140627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114935</xdr:rowOff>
    </xdr:from>
    <xdr:to xmlns:xdr="http://schemas.openxmlformats.org/drawingml/2006/spreadsheetDrawing">
      <xdr:col>67</xdr:col>
      <xdr:colOff>101600</xdr:colOff>
      <xdr:row>82</xdr:row>
      <xdr:rowOff>45085</xdr:rowOff>
    </xdr:to>
    <xdr:sp macro="" textlink="">
      <xdr:nvSpPr>
        <xdr:cNvPr id="532" name="フローチャート: 判断 531"/>
        <xdr:cNvSpPr/>
      </xdr:nvSpPr>
      <xdr:spPr>
        <a:xfrm>
          <a:off x="1199769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33" name="テキスト ボックス 532"/>
        <xdr:cNvSpPr txBox="1"/>
      </xdr:nvSpPr>
      <xdr:spPr>
        <a:xfrm>
          <a:off x="151688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9080"/>
    <xdr:sp macro="" textlink="">
      <xdr:nvSpPr>
        <xdr:cNvPr id="534" name="テキスト ボックス 533"/>
        <xdr:cNvSpPr txBox="1"/>
      </xdr:nvSpPr>
      <xdr:spPr>
        <a:xfrm>
          <a:off x="143764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35" name="テキスト ボックス 534"/>
        <xdr:cNvSpPr txBox="1"/>
      </xdr:nvSpPr>
      <xdr:spPr>
        <a:xfrm>
          <a:off x="135445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36" name="テキスト ボックス 535"/>
        <xdr:cNvSpPr txBox="1"/>
      </xdr:nvSpPr>
      <xdr:spPr>
        <a:xfrm>
          <a:off x="127127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9080"/>
    <xdr:sp macro="" textlink="">
      <xdr:nvSpPr>
        <xdr:cNvPr id="537" name="テキスト ボックス 536"/>
        <xdr:cNvSpPr txBox="1"/>
      </xdr:nvSpPr>
      <xdr:spPr>
        <a:xfrm>
          <a:off x="1186942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137795</xdr:rowOff>
    </xdr:from>
    <xdr:to xmlns:xdr="http://schemas.openxmlformats.org/drawingml/2006/spreadsheetDrawing">
      <xdr:col>85</xdr:col>
      <xdr:colOff>177800</xdr:colOff>
      <xdr:row>83</xdr:row>
      <xdr:rowOff>67945</xdr:rowOff>
    </xdr:to>
    <xdr:sp macro="" textlink="">
      <xdr:nvSpPr>
        <xdr:cNvPr id="538" name="楕円 537"/>
        <xdr:cNvSpPr/>
      </xdr:nvSpPr>
      <xdr:spPr>
        <a:xfrm>
          <a:off x="1529715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116205</xdr:rowOff>
    </xdr:from>
    <xdr:ext cx="404495" cy="259080"/>
    <xdr:sp macro="" textlink="">
      <xdr:nvSpPr>
        <xdr:cNvPr id="539" name="【消防施設】&#10;有形固定資産減価償却率該当値テキスト"/>
        <xdr:cNvSpPr txBox="1"/>
      </xdr:nvSpPr>
      <xdr:spPr>
        <a:xfrm>
          <a:off x="15386050" y="14175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93345</xdr:rowOff>
    </xdr:from>
    <xdr:to xmlns:xdr="http://schemas.openxmlformats.org/drawingml/2006/spreadsheetDrawing">
      <xdr:col>81</xdr:col>
      <xdr:colOff>101600</xdr:colOff>
      <xdr:row>83</xdr:row>
      <xdr:rowOff>23495</xdr:rowOff>
    </xdr:to>
    <xdr:sp macro="" textlink="">
      <xdr:nvSpPr>
        <xdr:cNvPr id="540" name="楕円 539"/>
        <xdr:cNvSpPr/>
      </xdr:nvSpPr>
      <xdr:spPr>
        <a:xfrm>
          <a:off x="1450467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144145</xdr:rowOff>
    </xdr:from>
    <xdr:to xmlns:xdr="http://schemas.openxmlformats.org/drawingml/2006/spreadsheetDrawing">
      <xdr:col>85</xdr:col>
      <xdr:colOff>127000</xdr:colOff>
      <xdr:row>83</xdr:row>
      <xdr:rowOff>17780</xdr:rowOff>
    </xdr:to>
    <xdr:cxnSp macro="">
      <xdr:nvCxnSpPr>
        <xdr:cNvPr id="541" name="直線コネクタ 540"/>
        <xdr:cNvCxnSpPr/>
      </xdr:nvCxnSpPr>
      <xdr:spPr>
        <a:xfrm>
          <a:off x="14555470" y="14203045"/>
          <a:ext cx="79248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47625</xdr:rowOff>
    </xdr:from>
    <xdr:to xmlns:xdr="http://schemas.openxmlformats.org/drawingml/2006/spreadsheetDrawing">
      <xdr:col>76</xdr:col>
      <xdr:colOff>165100</xdr:colOff>
      <xdr:row>82</xdr:row>
      <xdr:rowOff>149225</xdr:rowOff>
    </xdr:to>
    <xdr:sp macro="" textlink="">
      <xdr:nvSpPr>
        <xdr:cNvPr id="542" name="楕円 541"/>
        <xdr:cNvSpPr/>
      </xdr:nvSpPr>
      <xdr:spPr>
        <a:xfrm>
          <a:off x="13672820" y="1410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98425</xdr:rowOff>
    </xdr:from>
    <xdr:to xmlns:xdr="http://schemas.openxmlformats.org/drawingml/2006/spreadsheetDrawing">
      <xdr:col>81</xdr:col>
      <xdr:colOff>50800</xdr:colOff>
      <xdr:row>82</xdr:row>
      <xdr:rowOff>144145</xdr:rowOff>
    </xdr:to>
    <xdr:cxnSp macro="">
      <xdr:nvCxnSpPr>
        <xdr:cNvPr id="543" name="直線コネクタ 542"/>
        <xdr:cNvCxnSpPr/>
      </xdr:nvCxnSpPr>
      <xdr:spPr>
        <a:xfrm>
          <a:off x="13723620" y="14157325"/>
          <a:ext cx="8318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1905</xdr:rowOff>
    </xdr:from>
    <xdr:to xmlns:xdr="http://schemas.openxmlformats.org/drawingml/2006/spreadsheetDrawing">
      <xdr:col>72</xdr:col>
      <xdr:colOff>38100</xdr:colOff>
      <xdr:row>82</xdr:row>
      <xdr:rowOff>103505</xdr:rowOff>
    </xdr:to>
    <xdr:sp macro="" textlink="">
      <xdr:nvSpPr>
        <xdr:cNvPr id="544" name="楕円 543"/>
        <xdr:cNvSpPr/>
      </xdr:nvSpPr>
      <xdr:spPr>
        <a:xfrm>
          <a:off x="12840970" y="140608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52705</xdr:rowOff>
    </xdr:from>
    <xdr:to xmlns:xdr="http://schemas.openxmlformats.org/drawingml/2006/spreadsheetDrawing">
      <xdr:col>76</xdr:col>
      <xdr:colOff>114300</xdr:colOff>
      <xdr:row>82</xdr:row>
      <xdr:rowOff>98425</xdr:rowOff>
    </xdr:to>
    <xdr:cxnSp macro="">
      <xdr:nvCxnSpPr>
        <xdr:cNvPr id="545" name="直線コネクタ 544"/>
        <xdr:cNvCxnSpPr/>
      </xdr:nvCxnSpPr>
      <xdr:spPr>
        <a:xfrm>
          <a:off x="12891770" y="14111605"/>
          <a:ext cx="8318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31750</xdr:rowOff>
    </xdr:from>
    <xdr:ext cx="405130" cy="258445"/>
    <xdr:sp macro="" textlink="">
      <xdr:nvSpPr>
        <xdr:cNvPr id="546" name="n_1aveValue【消防施設】&#10;有形固定資産減価償却率"/>
        <xdr:cNvSpPr txBox="1"/>
      </xdr:nvSpPr>
      <xdr:spPr>
        <a:xfrm>
          <a:off x="14351635" y="13919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132080</xdr:rowOff>
    </xdr:from>
    <xdr:ext cx="404495" cy="258445"/>
    <xdr:sp macro="" textlink="">
      <xdr:nvSpPr>
        <xdr:cNvPr id="547" name="n_2aveValue【消防施設】&#10;有形固定資産減価償却率"/>
        <xdr:cNvSpPr txBox="1"/>
      </xdr:nvSpPr>
      <xdr:spPr>
        <a:xfrm>
          <a:off x="13532485" y="13848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96520</xdr:rowOff>
    </xdr:from>
    <xdr:ext cx="405130" cy="259080"/>
    <xdr:sp macro="" textlink="">
      <xdr:nvSpPr>
        <xdr:cNvPr id="548" name="n_3aveValue【消防施設】&#10;有形固定資産減価償却率"/>
        <xdr:cNvSpPr txBox="1"/>
      </xdr:nvSpPr>
      <xdr:spPr>
        <a:xfrm>
          <a:off x="12700635" y="14155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61595</xdr:rowOff>
    </xdr:from>
    <xdr:ext cx="404495" cy="259080"/>
    <xdr:sp macro="" textlink="">
      <xdr:nvSpPr>
        <xdr:cNvPr id="549" name="n_4aveValue【消防施設】&#10;有形固定資産減価償却率"/>
        <xdr:cNvSpPr txBox="1"/>
      </xdr:nvSpPr>
      <xdr:spPr>
        <a:xfrm>
          <a:off x="11857355" y="13777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14605</xdr:rowOff>
    </xdr:from>
    <xdr:ext cx="405130" cy="259080"/>
    <xdr:sp macro="" textlink="">
      <xdr:nvSpPr>
        <xdr:cNvPr id="550" name="n_1mainValue【消防施設】&#10;有形固定資産減価償却率"/>
        <xdr:cNvSpPr txBox="1"/>
      </xdr:nvSpPr>
      <xdr:spPr>
        <a:xfrm>
          <a:off x="14351635" y="14244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140335</xdr:rowOff>
    </xdr:from>
    <xdr:ext cx="404495" cy="259080"/>
    <xdr:sp macro="" textlink="">
      <xdr:nvSpPr>
        <xdr:cNvPr id="551" name="n_2mainValue【消防施設】&#10;有形固定資産減価償却率"/>
        <xdr:cNvSpPr txBox="1"/>
      </xdr:nvSpPr>
      <xdr:spPr>
        <a:xfrm>
          <a:off x="13532485" y="14199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120650</xdr:rowOff>
    </xdr:from>
    <xdr:ext cx="405130" cy="258445"/>
    <xdr:sp macro="" textlink="">
      <xdr:nvSpPr>
        <xdr:cNvPr id="552" name="n_3mainValue【消防施設】&#10;有形固定資産減価償却率"/>
        <xdr:cNvSpPr txBox="1"/>
      </xdr:nvSpPr>
      <xdr:spPr>
        <a:xfrm>
          <a:off x="12700635" y="13836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53" name="正方形/長方形 552"/>
        <xdr:cNvSpPr/>
      </xdr:nvSpPr>
      <xdr:spPr>
        <a:xfrm>
          <a:off x="17190720" y="1181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54" name="正方形/長方形 553"/>
        <xdr:cNvSpPr/>
      </xdr:nvSpPr>
      <xdr:spPr>
        <a:xfrm>
          <a:off x="1731772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55" name="正方形/長方形 554"/>
        <xdr:cNvSpPr/>
      </xdr:nvSpPr>
      <xdr:spPr>
        <a:xfrm>
          <a:off x="1731772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56" name="正方形/長方形 555"/>
        <xdr:cNvSpPr/>
      </xdr:nvSpPr>
      <xdr:spPr>
        <a:xfrm>
          <a:off x="1826514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57" name="正方形/長方形 556"/>
        <xdr:cNvSpPr/>
      </xdr:nvSpPr>
      <xdr:spPr>
        <a:xfrm>
          <a:off x="1826514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58" name="正方形/長方形 557"/>
        <xdr:cNvSpPr/>
      </xdr:nvSpPr>
      <xdr:spPr>
        <a:xfrm>
          <a:off x="19339560" y="1247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59" name="正方形/長方形 558"/>
        <xdr:cNvSpPr/>
      </xdr:nvSpPr>
      <xdr:spPr>
        <a:xfrm>
          <a:off x="19339560" y="1267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0" name="正方形/長方形 559"/>
        <xdr:cNvSpPr/>
      </xdr:nvSpPr>
      <xdr:spPr>
        <a:xfrm>
          <a:off x="17190720" y="1295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4790"/>
    <xdr:sp macro="" textlink="">
      <xdr:nvSpPr>
        <xdr:cNvPr id="561" name="テキスト ボックス 560"/>
        <xdr:cNvSpPr txBox="1"/>
      </xdr:nvSpPr>
      <xdr:spPr>
        <a:xfrm>
          <a:off x="1716405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62" name="直線コネクタ 561"/>
        <xdr:cNvCxnSpPr/>
      </xdr:nvCxnSpPr>
      <xdr:spPr>
        <a:xfrm>
          <a:off x="17190720" y="1524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63" name="直線コネクタ 562"/>
        <xdr:cNvCxnSpPr/>
      </xdr:nvCxnSpPr>
      <xdr:spPr>
        <a:xfrm>
          <a:off x="17190720" y="147828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7360" cy="259080"/>
    <xdr:sp macro="" textlink="">
      <xdr:nvSpPr>
        <xdr:cNvPr id="564" name="テキスト ボックス 563"/>
        <xdr:cNvSpPr txBox="1"/>
      </xdr:nvSpPr>
      <xdr:spPr>
        <a:xfrm>
          <a:off x="1675765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65" name="直線コネクタ 564"/>
        <xdr:cNvCxnSpPr/>
      </xdr:nvCxnSpPr>
      <xdr:spPr>
        <a:xfrm>
          <a:off x="17190720" y="143256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7360" cy="259080"/>
    <xdr:sp macro="" textlink="">
      <xdr:nvSpPr>
        <xdr:cNvPr id="566" name="テキスト ボックス 565"/>
        <xdr:cNvSpPr txBox="1"/>
      </xdr:nvSpPr>
      <xdr:spPr>
        <a:xfrm>
          <a:off x="1675765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67" name="直線コネクタ 566"/>
        <xdr:cNvCxnSpPr/>
      </xdr:nvCxnSpPr>
      <xdr:spPr>
        <a:xfrm>
          <a:off x="17190720" y="13868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7360" cy="259080"/>
    <xdr:sp macro="" textlink="">
      <xdr:nvSpPr>
        <xdr:cNvPr id="568" name="テキスト ボックス 567"/>
        <xdr:cNvSpPr txBox="1"/>
      </xdr:nvSpPr>
      <xdr:spPr>
        <a:xfrm>
          <a:off x="1675765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69" name="直線コネクタ 568"/>
        <xdr:cNvCxnSpPr/>
      </xdr:nvCxnSpPr>
      <xdr:spPr>
        <a:xfrm>
          <a:off x="17190720" y="134112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7360" cy="259080"/>
    <xdr:sp macro="" textlink="">
      <xdr:nvSpPr>
        <xdr:cNvPr id="570" name="テキスト ボックス 569"/>
        <xdr:cNvSpPr txBox="1"/>
      </xdr:nvSpPr>
      <xdr:spPr>
        <a:xfrm>
          <a:off x="16757650"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71" name="直線コネクタ 570"/>
        <xdr:cNvCxnSpPr/>
      </xdr:nvCxnSpPr>
      <xdr:spPr>
        <a:xfrm>
          <a:off x="17190720" y="1295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9080"/>
    <xdr:sp macro="" textlink="">
      <xdr:nvSpPr>
        <xdr:cNvPr id="572" name="テキスト ボックス 571"/>
        <xdr:cNvSpPr txBox="1"/>
      </xdr:nvSpPr>
      <xdr:spPr>
        <a:xfrm>
          <a:off x="1675765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3" name="【消防施設】&#10;一人当たり面積グラフ枠"/>
        <xdr:cNvSpPr/>
      </xdr:nvSpPr>
      <xdr:spPr>
        <a:xfrm>
          <a:off x="17190720" y="1295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67945</xdr:rowOff>
    </xdr:from>
    <xdr:to xmlns:xdr="http://schemas.openxmlformats.org/drawingml/2006/spreadsheetDrawing">
      <xdr:col>116</xdr:col>
      <xdr:colOff>62865</xdr:colOff>
      <xdr:row>86</xdr:row>
      <xdr:rowOff>10795</xdr:rowOff>
    </xdr:to>
    <xdr:cxnSp macro="">
      <xdr:nvCxnSpPr>
        <xdr:cNvPr id="574" name="直線コネクタ 573"/>
        <xdr:cNvCxnSpPr/>
      </xdr:nvCxnSpPr>
      <xdr:spPr>
        <a:xfrm flipV="1">
          <a:off x="20834985" y="13612495"/>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14605</xdr:rowOff>
    </xdr:from>
    <xdr:ext cx="469265" cy="259080"/>
    <xdr:sp macro="" textlink="">
      <xdr:nvSpPr>
        <xdr:cNvPr id="575" name="【消防施設】&#10;一人当たり面積最小値テキスト"/>
        <xdr:cNvSpPr txBox="1"/>
      </xdr:nvSpPr>
      <xdr:spPr>
        <a:xfrm>
          <a:off x="20873720" y="14759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10795</xdr:rowOff>
    </xdr:from>
    <xdr:to xmlns:xdr="http://schemas.openxmlformats.org/drawingml/2006/spreadsheetDrawing">
      <xdr:col>116</xdr:col>
      <xdr:colOff>152400</xdr:colOff>
      <xdr:row>86</xdr:row>
      <xdr:rowOff>10795</xdr:rowOff>
    </xdr:to>
    <xdr:cxnSp macro="">
      <xdr:nvCxnSpPr>
        <xdr:cNvPr id="576" name="直線コネクタ 575"/>
        <xdr:cNvCxnSpPr/>
      </xdr:nvCxnSpPr>
      <xdr:spPr>
        <a:xfrm>
          <a:off x="20758150" y="147554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14605</xdr:rowOff>
    </xdr:from>
    <xdr:ext cx="469265" cy="259080"/>
    <xdr:sp macro="" textlink="">
      <xdr:nvSpPr>
        <xdr:cNvPr id="577" name="【消防施設】&#10;一人当たり面積最大値テキスト"/>
        <xdr:cNvSpPr txBox="1"/>
      </xdr:nvSpPr>
      <xdr:spPr>
        <a:xfrm>
          <a:off x="20873720" y="13387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67945</xdr:rowOff>
    </xdr:from>
    <xdr:to xmlns:xdr="http://schemas.openxmlformats.org/drawingml/2006/spreadsheetDrawing">
      <xdr:col>116</xdr:col>
      <xdr:colOff>152400</xdr:colOff>
      <xdr:row>79</xdr:row>
      <xdr:rowOff>67945</xdr:rowOff>
    </xdr:to>
    <xdr:cxnSp macro="">
      <xdr:nvCxnSpPr>
        <xdr:cNvPr id="578" name="直線コネクタ 577"/>
        <xdr:cNvCxnSpPr/>
      </xdr:nvCxnSpPr>
      <xdr:spPr>
        <a:xfrm>
          <a:off x="20758150" y="136124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168910</xdr:rowOff>
    </xdr:from>
    <xdr:ext cx="469265" cy="258445"/>
    <xdr:sp macro="" textlink="">
      <xdr:nvSpPr>
        <xdr:cNvPr id="579" name="【消防施設】&#10;一人当たり面積平均値テキスト"/>
        <xdr:cNvSpPr txBox="1"/>
      </xdr:nvSpPr>
      <xdr:spPr>
        <a:xfrm>
          <a:off x="20873720" y="143992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19050</xdr:rowOff>
    </xdr:from>
    <xdr:to xmlns:xdr="http://schemas.openxmlformats.org/drawingml/2006/spreadsheetDrawing">
      <xdr:col>116</xdr:col>
      <xdr:colOff>114300</xdr:colOff>
      <xdr:row>84</xdr:row>
      <xdr:rowOff>120650</xdr:rowOff>
    </xdr:to>
    <xdr:sp macro="" textlink="">
      <xdr:nvSpPr>
        <xdr:cNvPr id="580" name="フローチャート: 判断 579"/>
        <xdr:cNvSpPr/>
      </xdr:nvSpPr>
      <xdr:spPr>
        <a:xfrm>
          <a:off x="20784820" y="144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33020</xdr:rowOff>
    </xdr:from>
    <xdr:to xmlns:xdr="http://schemas.openxmlformats.org/drawingml/2006/spreadsheetDrawing">
      <xdr:col>112</xdr:col>
      <xdr:colOff>38100</xdr:colOff>
      <xdr:row>84</xdr:row>
      <xdr:rowOff>134620</xdr:rowOff>
    </xdr:to>
    <xdr:sp macro="" textlink="">
      <xdr:nvSpPr>
        <xdr:cNvPr id="581" name="フローチャート: 判断 580"/>
        <xdr:cNvSpPr/>
      </xdr:nvSpPr>
      <xdr:spPr>
        <a:xfrm>
          <a:off x="20003770" y="144348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14605</xdr:rowOff>
    </xdr:from>
    <xdr:to xmlns:xdr="http://schemas.openxmlformats.org/drawingml/2006/spreadsheetDrawing">
      <xdr:col>107</xdr:col>
      <xdr:colOff>101600</xdr:colOff>
      <xdr:row>84</xdr:row>
      <xdr:rowOff>116205</xdr:rowOff>
    </xdr:to>
    <xdr:sp macro="" textlink="">
      <xdr:nvSpPr>
        <xdr:cNvPr id="582" name="フローチャート: 判断 581"/>
        <xdr:cNvSpPr/>
      </xdr:nvSpPr>
      <xdr:spPr>
        <a:xfrm>
          <a:off x="1916049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1270</xdr:rowOff>
    </xdr:from>
    <xdr:to xmlns:xdr="http://schemas.openxmlformats.org/drawingml/2006/spreadsheetDrawing">
      <xdr:col>102</xdr:col>
      <xdr:colOff>165100</xdr:colOff>
      <xdr:row>84</xdr:row>
      <xdr:rowOff>102870</xdr:rowOff>
    </xdr:to>
    <xdr:sp macro="" textlink="">
      <xdr:nvSpPr>
        <xdr:cNvPr id="583" name="フローチャート: 判断 582"/>
        <xdr:cNvSpPr/>
      </xdr:nvSpPr>
      <xdr:spPr>
        <a:xfrm>
          <a:off x="1832864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24130</xdr:rowOff>
    </xdr:from>
    <xdr:to xmlns:xdr="http://schemas.openxmlformats.org/drawingml/2006/spreadsheetDrawing">
      <xdr:col>98</xdr:col>
      <xdr:colOff>38100</xdr:colOff>
      <xdr:row>84</xdr:row>
      <xdr:rowOff>125730</xdr:rowOff>
    </xdr:to>
    <xdr:sp macro="" textlink="">
      <xdr:nvSpPr>
        <xdr:cNvPr id="584" name="フローチャート: 判断 583"/>
        <xdr:cNvSpPr/>
      </xdr:nvSpPr>
      <xdr:spPr>
        <a:xfrm>
          <a:off x="17496790" y="144259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85" name="テキスト ボックス 584"/>
        <xdr:cNvSpPr txBox="1"/>
      </xdr:nvSpPr>
      <xdr:spPr>
        <a:xfrm>
          <a:off x="206565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86" name="テキスト ボックス 585"/>
        <xdr:cNvSpPr txBox="1"/>
      </xdr:nvSpPr>
      <xdr:spPr>
        <a:xfrm>
          <a:off x="198755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9080"/>
    <xdr:sp macro="" textlink="">
      <xdr:nvSpPr>
        <xdr:cNvPr id="587" name="テキスト ボックス 586"/>
        <xdr:cNvSpPr txBox="1"/>
      </xdr:nvSpPr>
      <xdr:spPr>
        <a:xfrm>
          <a:off x="1903222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88" name="テキスト ボックス 587"/>
        <xdr:cNvSpPr txBox="1"/>
      </xdr:nvSpPr>
      <xdr:spPr>
        <a:xfrm>
          <a:off x="182003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89" name="テキスト ボックス 588"/>
        <xdr:cNvSpPr txBox="1"/>
      </xdr:nvSpPr>
      <xdr:spPr>
        <a:xfrm>
          <a:off x="1736852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104140</xdr:rowOff>
    </xdr:from>
    <xdr:to xmlns:xdr="http://schemas.openxmlformats.org/drawingml/2006/spreadsheetDrawing">
      <xdr:col>116</xdr:col>
      <xdr:colOff>114300</xdr:colOff>
      <xdr:row>84</xdr:row>
      <xdr:rowOff>34290</xdr:rowOff>
    </xdr:to>
    <xdr:sp macro="" textlink="">
      <xdr:nvSpPr>
        <xdr:cNvPr id="590" name="楕円 589"/>
        <xdr:cNvSpPr/>
      </xdr:nvSpPr>
      <xdr:spPr>
        <a:xfrm>
          <a:off x="20784820" y="143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127000</xdr:rowOff>
    </xdr:from>
    <xdr:ext cx="469265" cy="259080"/>
    <xdr:sp macro="" textlink="">
      <xdr:nvSpPr>
        <xdr:cNvPr id="591" name="【消防施設】&#10;一人当たり面積該当値テキスト"/>
        <xdr:cNvSpPr txBox="1"/>
      </xdr:nvSpPr>
      <xdr:spPr>
        <a:xfrm>
          <a:off x="20873720" y="14185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104140</xdr:rowOff>
    </xdr:from>
    <xdr:to xmlns:xdr="http://schemas.openxmlformats.org/drawingml/2006/spreadsheetDrawing">
      <xdr:col>112</xdr:col>
      <xdr:colOff>38100</xdr:colOff>
      <xdr:row>84</xdr:row>
      <xdr:rowOff>34290</xdr:rowOff>
    </xdr:to>
    <xdr:sp macro="" textlink="">
      <xdr:nvSpPr>
        <xdr:cNvPr id="592" name="楕円 591"/>
        <xdr:cNvSpPr/>
      </xdr:nvSpPr>
      <xdr:spPr>
        <a:xfrm>
          <a:off x="20003770" y="143344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154940</xdr:rowOff>
    </xdr:from>
    <xdr:to xmlns:xdr="http://schemas.openxmlformats.org/drawingml/2006/spreadsheetDrawing">
      <xdr:col>116</xdr:col>
      <xdr:colOff>63500</xdr:colOff>
      <xdr:row>83</xdr:row>
      <xdr:rowOff>154940</xdr:rowOff>
    </xdr:to>
    <xdr:cxnSp macro="">
      <xdr:nvCxnSpPr>
        <xdr:cNvPr id="593" name="直線コネクタ 592"/>
        <xdr:cNvCxnSpPr/>
      </xdr:nvCxnSpPr>
      <xdr:spPr>
        <a:xfrm>
          <a:off x="20054570" y="1438529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104140</xdr:rowOff>
    </xdr:from>
    <xdr:to xmlns:xdr="http://schemas.openxmlformats.org/drawingml/2006/spreadsheetDrawing">
      <xdr:col>107</xdr:col>
      <xdr:colOff>101600</xdr:colOff>
      <xdr:row>84</xdr:row>
      <xdr:rowOff>34290</xdr:rowOff>
    </xdr:to>
    <xdr:sp macro="" textlink="">
      <xdr:nvSpPr>
        <xdr:cNvPr id="594" name="楕円 593"/>
        <xdr:cNvSpPr/>
      </xdr:nvSpPr>
      <xdr:spPr>
        <a:xfrm>
          <a:off x="19160490" y="143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154940</xdr:rowOff>
    </xdr:from>
    <xdr:to xmlns:xdr="http://schemas.openxmlformats.org/drawingml/2006/spreadsheetDrawing">
      <xdr:col>111</xdr:col>
      <xdr:colOff>177800</xdr:colOff>
      <xdr:row>83</xdr:row>
      <xdr:rowOff>154940</xdr:rowOff>
    </xdr:to>
    <xdr:cxnSp macro="">
      <xdr:nvCxnSpPr>
        <xdr:cNvPr id="595" name="直線コネクタ 594"/>
        <xdr:cNvCxnSpPr/>
      </xdr:nvCxnSpPr>
      <xdr:spPr>
        <a:xfrm>
          <a:off x="19211290" y="1438529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109220</xdr:rowOff>
    </xdr:from>
    <xdr:to xmlns:xdr="http://schemas.openxmlformats.org/drawingml/2006/spreadsheetDrawing">
      <xdr:col>102</xdr:col>
      <xdr:colOff>165100</xdr:colOff>
      <xdr:row>84</xdr:row>
      <xdr:rowOff>38735</xdr:rowOff>
    </xdr:to>
    <xdr:sp macro="" textlink="">
      <xdr:nvSpPr>
        <xdr:cNvPr id="596" name="楕円 595"/>
        <xdr:cNvSpPr/>
      </xdr:nvSpPr>
      <xdr:spPr>
        <a:xfrm>
          <a:off x="18328640" y="14339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154940</xdr:rowOff>
    </xdr:from>
    <xdr:to xmlns:xdr="http://schemas.openxmlformats.org/drawingml/2006/spreadsheetDrawing">
      <xdr:col>107</xdr:col>
      <xdr:colOff>50800</xdr:colOff>
      <xdr:row>83</xdr:row>
      <xdr:rowOff>159385</xdr:rowOff>
    </xdr:to>
    <xdr:cxnSp macro="">
      <xdr:nvCxnSpPr>
        <xdr:cNvPr id="597" name="直線コネクタ 596"/>
        <xdr:cNvCxnSpPr/>
      </xdr:nvCxnSpPr>
      <xdr:spPr>
        <a:xfrm flipV="1">
          <a:off x="18379440" y="14385290"/>
          <a:ext cx="8318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125730</xdr:rowOff>
    </xdr:from>
    <xdr:ext cx="469265" cy="259080"/>
    <xdr:sp macro="" textlink="">
      <xdr:nvSpPr>
        <xdr:cNvPr id="598" name="n_1aveValue【消防施設】&#10;一人当たり面積"/>
        <xdr:cNvSpPr txBox="1"/>
      </xdr:nvSpPr>
      <xdr:spPr>
        <a:xfrm>
          <a:off x="19818350" y="14527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107315</xdr:rowOff>
    </xdr:from>
    <xdr:ext cx="469265" cy="259080"/>
    <xdr:sp macro="" textlink="">
      <xdr:nvSpPr>
        <xdr:cNvPr id="599" name="n_2aveValue【消防施設】&#10;一人当たり面積"/>
        <xdr:cNvSpPr txBox="1"/>
      </xdr:nvSpPr>
      <xdr:spPr>
        <a:xfrm>
          <a:off x="18987770" y="14509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93980</xdr:rowOff>
    </xdr:from>
    <xdr:ext cx="469265" cy="259080"/>
    <xdr:sp macro="" textlink="">
      <xdr:nvSpPr>
        <xdr:cNvPr id="600" name="n_3aveValue【消防施設】&#10;一人当たり面積"/>
        <xdr:cNvSpPr txBox="1"/>
      </xdr:nvSpPr>
      <xdr:spPr>
        <a:xfrm>
          <a:off x="18155920" y="14495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142240</xdr:rowOff>
    </xdr:from>
    <xdr:ext cx="469900" cy="259080"/>
    <xdr:sp macro="" textlink="">
      <xdr:nvSpPr>
        <xdr:cNvPr id="601" name="n_4aveValue【消防施設】&#10;一人当たり面積"/>
        <xdr:cNvSpPr txBox="1"/>
      </xdr:nvSpPr>
      <xdr:spPr>
        <a:xfrm>
          <a:off x="17324070" y="14201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50800</xdr:rowOff>
    </xdr:from>
    <xdr:ext cx="469265" cy="259080"/>
    <xdr:sp macro="" textlink="">
      <xdr:nvSpPr>
        <xdr:cNvPr id="602" name="n_1mainValue【消防施設】&#10;一人当たり面積"/>
        <xdr:cNvSpPr txBox="1"/>
      </xdr:nvSpPr>
      <xdr:spPr>
        <a:xfrm>
          <a:off x="19818350" y="14109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50800</xdr:rowOff>
    </xdr:from>
    <xdr:ext cx="469265" cy="259080"/>
    <xdr:sp macro="" textlink="">
      <xdr:nvSpPr>
        <xdr:cNvPr id="603" name="n_2mainValue【消防施設】&#10;一人当たり面積"/>
        <xdr:cNvSpPr txBox="1"/>
      </xdr:nvSpPr>
      <xdr:spPr>
        <a:xfrm>
          <a:off x="18987770" y="14109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55245</xdr:rowOff>
    </xdr:from>
    <xdr:ext cx="469265" cy="258445"/>
    <xdr:sp macro="" textlink="">
      <xdr:nvSpPr>
        <xdr:cNvPr id="604" name="n_3mainValue【消防施設】&#10;一人当たり面積"/>
        <xdr:cNvSpPr txBox="1"/>
      </xdr:nvSpPr>
      <xdr:spPr>
        <a:xfrm>
          <a:off x="18155920" y="14114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5" name="正方形/長方形 604"/>
        <xdr:cNvSpPr/>
      </xdr:nvSpPr>
      <xdr:spPr>
        <a:xfrm>
          <a:off x="11703050" y="1562100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06" name="正方形/長方形 605"/>
        <xdr:cNvSpPr/>
      </xdr:nvSpPr>
      <xdr:spPr>
        <a:xfrm>
          <a:off x="1181862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07" name="正方形/長方形 606"/>
        <xdr:cNvSpPr/>
      </xdr:nvSpPr>
      <xdr:spPr>
        <a:xfrm>
          <a:off x="1181862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08" name="正方形/長方形 607"/>
        <xdr:cNvSpPr/>
      </xdr:nvSpPr>
      <xdr:spPr>
        <a:xfrm>
          <a:off x="1277747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09" name="正方形/長方形 608"/>
        <xdr:cNvSpPr/>
      </xdr:nvSpPr>
      <xdr:spPr>
        <a:xfrm>
          <a:off x="1277747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0" name="正方形/長方形 609"/>
        <xdr:cNvSpPr/>
      </xdr:nvSpPr>
      <xdr:spPr>
        <a:xfrm>
          <a:off x="1385189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1" name="正方形/長方形 610"/>
        <xdr:cNvSpPr/>
      </xdr:nvSpPr>
      <xdr:spPr>
        <a:xfrm>
          <a:off x="1385189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2" name="正方形/長方形 611"/>
        <xdr:cNvSpPr/>
      </xdr:nvSpPr>
      <xdr:spPr>
        <a:xfrm>
          <a:off x="11703050" y="1676400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13" name="テキスト ボックス 612"/>
        <xdr:cNvSpPr txBox="1"/>
      </xdr:nvSpPr>
      <xdr:spPr>
        <a:xfrm>
          <a:off x="1166495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4" name="直線コネクタ 613"/>
        <xdr:cNvCxnSpPr/>
      </xdr:nvCxnSpPr>
      <xdr:spPr>
        <a:xfrm>
          <a:off x="11703050" y="1905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615" name="テキスト ボックス 614"/>
        <xdr:cNvSpPr txBox="1"/>
      </xdr:nvSpPr>
      <xdr:spPr>
        <a:xfrm>
          <a:off x="112699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16" name="直線コネクタ 615"/>
        <xdr:cNvCxnSpPr/>
      </xdr:nvCxnSpPr>
      <xdr:spPr>
        <a:xfrm>
          <a:off x="11703050" y="18723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7360" cy="258445"/>
    <xdr:sp macro="" textlink="">
      <xdr:nvSpPr>
        <xdr:cNvPr id="617" name="テキスト ボックス 616"/>
        <xdr:cNvSpPr txBox="1"/>
      </xdr:nvSpPr>
      <xdr:spPr>
        <a:xfrm>
          <a:off x="1126998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18" name="直線コネクタ 617"/>
        <xdr:cNvCxnSpPr/>
      </xdr:nvCxnSpPr>
      <xdr:spPr>
        <a:xfrm>
          <a:off x="11703050" y="1839722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19" name="テキスト ボックス 618"/>
        <xdr:cNvSpPr txBox="1"/>
      </xdr:nvSpPr>
      <xdr:spPr>
        <a:xfrm>
          <a:off x="1132268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20" name="直線コネクタ 619"/>
        <xdr:cNvCxnSpPr/>
      </xdr:nvCxnSpPr>
      <xdr:spPr>
        <a:xfrm>
          <a:off x="11703050" y="180701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21" name="テキスト ボックス 620"/>
        <xdr:cNvSpPr txBox="1"/>
      </xdr:nvSpPr>
      <xdr:spPr>
        <a:xfrm>
          <a:off x="1132268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22" name="直線コネクタ 621"/>
        <xdr:cNvCxnSpPr/>
      </xdr:nvCxnSpPr>
      <xdr:spPr>
        <a:xfrm>
          <a:off x="11703050" y="17743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23" name="テキスト ボックス 622"/>
        <xdr:cNvSpPr txBox="1"/>
      </xdr:nvSpPr>
      <xdr:spPr>
        <a:xfrm>
          <a:off x="1132268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24" name="直線コネクタ 623"/>
        <xdr:cNvCxnSpPr/>
      </xdr:nvCxnSpPr>
      <xdr:spPr>
        <a:xfrm>
          <a:off x="11703050" y="17417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25" name="テキスト ボックス 624"/>
        <xdr:cNvSpPr txBox="1"/>
      </xdr:nvSpPr>
      <xdr:spPr>
        <a:xfrm>
          <a:off x="1132268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26" name="直線コネクタ 625"/>
        <xdr:cNvCxnSpPr/>
      </xdr:nvCxnSpPr>
      <xdr:spPr>
        <a:xfrm>
          <a:off x="11703050" y="17090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27" name="テキスト ボックス 626"/>
        <xdr:cNvSpPr txBox="1"/>
      </xdr:nvSpPr>
      <xdr:spPr>
        <a:xfrm>
          <a:off x="1138682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28" name="直線コネクタ 627"/>
        <xdr:cNvCxnSpPr/>
      </xdr:nvCxnSpPr>
      <xdr:spPr>
        <a:xfrm>
          <a:off x="11703050" y="1676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9" name="【庁舎】&#10;有形固定資産減価償却率グラフ枠"/>
        <xdr:cNvSpPr/>
      </xdr:nvSpPr>
      <xdr:spPr>
        <a:xfrm>
          <a:off x="11703050" y="1676400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144780</xdr:rowOff>
    </xdr:from>
    <xdr:to xmlns:xdr="http://schemas.openxmlformats.org/drawingml/2006/spreadsheetDrawing">
      <xdr:col>85</xdr:col>
      <xdr:colOff>126365</xdr:colOff>
      <xdr:row>109</xdr:row>
      <xdr:rowOff>35560</xdr:rowOff>
    </xdr:to>
    <xdr:cxnSp macro="">
      <xdr:nvCxnSpPr>
        <xdr:cNvPr id="630" name="直線コネクタ 629"/>
        <xdr:cNvCxnSpPr/>
      </xdr:nvCxnSpPr>
      <xdr:spPr>
        <a:xfrm flipV="1">
          <a:off x="15347315" y="1711833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631" name="【庁舎】&#10;有形固定資産減価償却率最小値テキスト"/>
        <xdr:cNvSpPr txBox="1"/>
      </xdr:nvSpPr>
      <xdr:spPr>
        <a:xfrm>
          <a:off x="15386050" y="18727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32" name="直線コネクタ 631"/>
        <xdr:cNvCxnSpPr/>
      </xdr:nvCxnSpPr>
      <xdr:spPr>
        <a:xfrm>
          <a:off x="15259050" y="187236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91440</xdr:rowOff>
    </xdr:from>
    <xdr:ext cx="339725" cy="259080"/>
    <xdr:sp macro="" textlink="">
      <xdr:nvSpPr>
        <xdr:cNvPr id="633" name="【庁舎】&#10;有形固定資産減価償却率最大値テキスト"/>
        <xdr:cNvSpPr txBox="1"/>
      </xdr:nvSpPr>
      <xdr:spPr>
        <a:xfrm>
          <a:off x="15386050" y="1689354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144780</xdr:rowOff>
    </xdr:from>
    <xdr:to xmlns:xdr="http://schemas.openxmlformats.org/drawingml/2006/spreadsheetDrawing">
      <xdr:col>86</xdr:col>
      <xdr:colOff>25400</xdr:colOff>
      <xdr:row>99</xdr:row>
      <xdr:rowOff>144780</xdr:rowOff>
    </xdr:to>
    <xdr:cxnSp macro="">
      <xdr:nvCxnSpPr>
        <xdr:cNvPr id="634" name="直線コネクタ 633"/>
        <xdr:cNvCxnSpPr/>
      </xdr:nvCxnSpPr>
      <xdr:spPr>
        <a:xfrm>
          <a:off x="15259050" y="171183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113030</xdr:rowOff>
    </xdr:from>
    <xdr:ext cx="404495" cy="259080"/>
    <xdr:sp macro="" textlink="">
      <xdr:nvSpPr>
        <xdr:cNvPr id="635" name="【庁舎】&#10;有形固定資産減価償却率平均値テキスト"/>
        <xdr:cNvSpPr txBox="1"/>
      </xdr:nvSpPr>
      <xdr:spPr>
        <a:xfrm>
          <a:off x="15386050" y="1794383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134620</xdr:rowOff>
    </xdr:from>
    <xdr:to xmlns:xdr="http://schemas.openxmlformats.org/drawingml/2006/spreadsheetDrawing">
      <xdr:col>85</xdr:col>
      <xdr:colOff>177800</xdr:colOff>
      <xdr:row>105</xdr:row>
      <xdr:rowOff>64770</xdr:rowOff>
    </xdr:to>
    <xdr:sp macro="" textlink="">
      <xdr:nvSpPr>
        <xdr:cNvPr id="636" name="フローチャート: 判断 635"/>
        <xdr:cNvSpPr/>
      </xdr:nvSpPr>
      <xdr:spPr>
        <a:xfrm>
          <a:off x="1529715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82550</xdr:rowOff>
    </xdr:from>
    <xdr:to xmlns:xdr="http://schemas.openxmlformats.org/drawingml/2006/spreadsheetDrawing">
      <xdr:col>81</xdr:col>
      <xdr:colOff>101600</xdr:colOff>
      <xdr:row>105</xdr:row>
      <xdr:rowOff>12700</xdr:rowOff>
    </xdr:to>
    <xdr:sp macro="" textlink="">
      <xdr:nvSpPr>
        <xdr:cNvPr id="637" name="フローチャート: 判断 636"/>
        <xdr:cNvSpPr/>
      </xdr:nvSpPr>
      <xdr:spPr>
        <a:xfrm>
          <a:off x="1450467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46355</xdr:rowOff>
    </xdr:from>
    <xdr:to xmlns:xdr="http://schemas.openxmlformats.org/drawingml/2006/spreadsheetDrawing">
      <xdr:col>76</xdr:col>
      <xdr:colOff>165100</xdr:colOff>
      <xdr:row>104</xdr:row>
      <xdr:rowOff>147955</xdr:rowOff>
    </xdr:to>
    <xdr:sp macro="" textlink="">
      <xdr:nvSpPr>
        <xdr:cNvPr id="638" name="フローチャート: 判断 637"/>
        <xdr:cNvSpPr/>
      </xdr:nvSpPr>
      <xdr:spPr>
        <a:xfrm>
          <a:off x="1367282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41910</xdr:rowOff>
    </xdr:from>
    <xdr:to xmlns:xdr="http://schemas.openxmlformats.org/drawingml/2006/spreadsheetDrawing">
      <xdr:col>72</xdr:col>
      <xdr:colOff>38100</xdr:colOff>
      <xdr:row>104</xdr:row>
      <xdr:rowOff>143510</xdr:rowOff>
    </xdr:to>
    <xdr:sp macro="" textlink="">
      <xdr:nvSpPr>
        <xdr:cNvPr id="639" name="フローチャート: 判断 638"/>
        <xdr:cNvSpPr/>
      </xdr:nvSpPr>
      <xdr:spPr>
        <a:xfrm>
          <a:off x="12840970" y="178727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30480</xdr:rowOff>
    </xdr:from>
    <xdr:to xmlns:xdr="http://schemas.openxmlformats.org/drawingml/2006/spreadsheetDrawing">
      <xdr:col>67</xdr:col>
      <xdr:colOff>101600</xdr:colOff>
      <xdr:row>104</xdr:row>
      <xdr:rowOff>132080</xdr:rowOff>
    </xdr:to>
    <xdr:sp macro="" textlink="">
      <xdr:nvSpPr>
        <xdr:cNvPr id="640" name="フローチャート: 判断 639"/>
        <xdr:cNvSpPr/>
      </xdr:nvSpPr>
      <xdr:spPr>
        <a:xfrm>
          <a:off x="1199769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1" name="テキスト ボックス 640"/>
        <xdr:cNvSpPr txBox="1"/>
      </xdr:nvSpPr>
      <xdr:spPr>
        <a:xfrm>
          <a:off x="15168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642" name="テキスト ボックス 641"/>
        <xdr:cNvSpPr txBox="1"/>
      </xdr:nvSpPr>
      <xdr:spPr>
        <a:xfrm>
          <a:off x="14376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3" name="テキスト ボックス 642"/>
        <xdr:cNvSpPr txBox="1"/>
      </xdr:nvSpPr>
      <xdr:spPr>
        <a:xfrm>
          <a:off x="135445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44" name="テキスト ボックス 643"/>
        <xdr:cNvSpPr txBox="1"/>
      </xdr:nvSpPr>
      <xdr:spPr>
        <a:xfrm>
          <a:off x="127127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645" name="テキスト ボックス 644"/>
        <xdr:cNvSpPr txBox="1"/>
      </xdr:nvSpPr>
      <xdr:spPr>
        <a:xfrm>
          <a:off x="118694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64770</xdr:rowOff>
    </xdr:from>
    <xdr:to xmlns:xdr="http://schemas.openxmlformats.org/drawingml/2006/spreadsheetDrawing">
      <xdr:col>85</xdr:col>
      <xdr:colOff>177800</xdr:colOff>
      <xdr:row>103</xdr:row>
      <xdr:rowOff>166370</xdr:rowOff>
    </xdr:to>
    <xdr:sp macro="" textlink="">
      <xdr:nvSpPr>
        <xdr:cNvPr id="646" name="楕円 645"/>
        <xdr:cNvSpPr/>
      </xdr:nvSpPr>
      <xdr:spPr>
        <a:xfrm>
          <a:off x="1529715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87630</xdr:rowOff>
    </xdr:from>
    <xdr:ext cx="404495" cy="258445"/>
    <xdr:sp macro="" textlink="">
      <xdr:nvSpPr>
        <xdr:cNvPr id="647" name="【庁舎】&#10;有形固定資産減価償却率該当値テキスト"/>
        <xdr:cNvSpPr txBox="1"/>
      </xdr:nvSpPr>
      <xdr:spPr>
        <a:xfrm>
          <a:off x="15386050" y="17575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33655</xdr:rowOff>
    </xdr:from>
    <xdr:to xmlns:xdr="http://schemas.openxmlformats.org/drawingml/2006/spreadsheetDrawing">
      <xdr:col>81</xdr:col>
      <xdr:colOff>101600</xdr:colOff>
      <xdr:row>103</xdr:row>
      <xdr:rowOff>135255</xdr:rowOff>
    </xdr:to>
    <xdr:sp macro="" textlink="">
      <xdr:nvSpPr>
        <xdr:cNvPr id="648" name="楕円 647"/>
        <xdr:cNvSpPr/>
      </xdr:nvSpPr>
      <xdr:spPr>
        <a:xfrm>
          <a:off x="14504670" y="176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84455</xdr:rowOff>
    </xdr:from>
    <xdr:to xmlns:xdr="http://schemas.openxmlformats.org/drawingml/2006/spreadsheetDrawing">
      <xdr:col>85</xdr:col>
      <xdr:colOff>127000</xdr:colOff>
      <xdr:row>103</xdr:row>
      <xdr:rowOff>115570</xdr:rowOff>
    </xdr:to>
    <xdr:cxnSp macro="">
      <xdr:nvCxnSpPr>
        <xdr:cNvPr id="649" name="直線コネクタ 648"/>
        <xdr:cNvCxnSpPr/>
      </xdr:nvCxnSpPr>
      <xdr:spPr>
        <a:xfrm>
          <a:off x="14555470" y="17743805"/>
          <a:ext cx="7924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635</xdr:rowOff>
    </xdr:from>
    <xdr:to xmlns:xdr="http://schemas.openxmlformats.org/drawingml/2006/spreadsheetDrawing">
      <xdr:col>76</xdr:col>
      <xdr:colOff>165100</xdr:colOff>
      <xdr:row>103</xdr:row>
      <xdr:rowOff>102235</xdr:rowOff>
    </xdr:to>
    <xdr:sp macro="" textlink="">
      <xdr:nvSpPr>
        <xdr:cNvPr id="650" name="楕円 649"/>
        <xdr:cNvSpPr/>
      </xdr:nvSpPr>
      <xdr:spPr>
        <a:xfrm>
          <a:off x="1367282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52070</xdr:rowOff>
    </xdr:from>
    <xdr:to xmlns:xdr="http://schemas.openxmlformats.org/drawingml/2006/spreadsheetDrawing">
      <xdr:col>81</xdr:col>
      <xdr:colOff>50800</xdr:colOff>
      <xdr:row>103</xdr:row>
      <xdr:rowOff>84455</xdr:rowOff>
    </xdr:to>
    <xdr:cxnSp macro="">
      <xdr:nvCxnSpPr>
        <xdr:cNvPr id="651" name="直線コネクタ 650"/>
        <xdr:cNvCxnSpPr/>
      </xdr:nvCxnSpPr>
      <xdr:spPr>
        <a:xfrm>
          <a:off x="13723620" y="17711420"/>
          <a:ext cx="8318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139700</xdr:rowOff>
    </xdr:from>
    <xdr:to xmlns:xdr="http://schemas.openxmlformats.org/drawingml/2006/spreadsheetDrawing">
      <xdr:col>72</xdr:col>
      <xdr:colOff>38100</xdr:colOff>
      <xdr:row>103</xdr:row>
      <xdr:rowOff>69850</xdr:rowOff>
    </xdr:to>
    <xdr:sp macro="" textlink="">
      <xdr:nvSpPr>
        <xdr:cNvPr id="652" name="楕円 651"/>
        <xdr:cNvSpPr/>
      </xdr:nvSpPr>
      <xdr:spPr>
        <a:xfrm>
          <a:off x="12840970" y="176276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19050</xdr:rowOff>
    </xdr:from>
    <xdr:to xmlns:xdr="http://schemas.openxmlformats.org/drawingml/2006/spreadsheetDrawing">
      <xdr:col>76</xdr:col>
      <xdr:colOff>114300</xdr:colOff>
      <xdr:row>103</xdr:row>
      <xdr:rowOff>52070</xdr:rowOff>
    </xdr:to>
    <xdr:cxnSp macro="">
      <xdr:nvCxnSpPr>
        <xdr:cNvPr id="653" name="直線コネクタ 652"/>
        <xdr:cNvCxnSpPr/>
      </xdr:nvCxnSpPr>
      <xdr:spPr>
        <a:xfrm>
          <a:off x="12891770" y="17678400"/>
          <a:ext cx="8318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3810</xdr:rowOff>
    </xdr:from>
    <xdr:ext cx="405130" cy="259080"/>
    <xdr:sp macro="" textlink="">
      <xdr:nvSpPr>
        <xdr:cNvPr id="654" name="n_1aveValue【庁舎】&#10;有形固定資産減価償却率"/>
        <xdr:cNvSpPr txBox="1"/>
      </xdr:nvSpPr>
      <xdr:spPr>
        <a:xfrm>
          <a:off x="14351635" y="1800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139065</xdr:rowOff>
    </xdr:from>
    <xdr:ext cx="404495" cy="259080"/>
    <xdr:sp macro="" textlink="">
      <xdr:nvSpPr>
        <xdr:cNvPr id="655" name="n_2aveValue【庁舎】&#10;有形固定資産減価償却率"/>
        <xdr:cNvSpPr txBox="1"/>
      </xdr:nvSpPr>
      <xdr:spPr>
        <a:xfrm>
          <a:off x="13532485" y="17969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134620</xdr:rowOff>
    </xdr:from>
    <xdr:ext cx="405130" cy="258445"/>
    <xdr:sp macro="" textlink="">
      <xdr:nvSpPr>
        <xdr:cNvPr id="656" name="n_3aveValue【庁舎】&#10;有形固定資産減価償却率"/>
        <xdr:cNvSpPr txBox="1"/>
      </xdr:nvSpPr>
      <xdr:spPr>
        <a:xfrm>
          <a:off x="12700635" y="17965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148590</xdr:rowOff>
    </xdr:from>
    <xdr:ext cx="404495" cy="259080"/>
    <xdr:sp macro="" textlink="">
      <xdr:nvSpPr>
        <xdr:cNvPr id="657" name="n_4aveValue【庁舎】&#10;有形固定資産減価償却率"/>
        <xdr:cNvSpPr txBox="1"/>
      </xdr:nvSpPr>
      <xdr:spPr>
        <a:xfrm>
          <a:off x="11857355" y="17636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151765</xdr:rowOff>
    </xdr:from>
    <xdr:ext cx="405130" cy="259080"/>
    <xdr:sp macro="" textlink="">
      <xdr:nvSpPr>
        <xdr:cNvPr id="658" name="n_1mainValue【庁舎】&#10;有形固定資産減価償却率"/>
        <xdr:cNvSpPr txBox="1"/>
      </xdr:nvSpPr>
      <xdr:spPr>
        <a:xfrm>
          <a:off x="14351635" y="17468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118745</xdr:rowOff>
    </xdr:from>
    <xdr:ext cx="404495" cy="259080"/>
    <xdr:sp macro="" textlink="">
      <xdr:nvSpPr>
        <xdr:cNvPr id="659" name="n_2mainValue【庁舎】&#10;有形固定資産減価償却率"/>
        <xdr:cNvSpPr txBox="1"/>
      </xdr:nvSpPr>
      <xdr:spPr>
        <a:xfrm>
          <a:off x="13532485" y="17435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86360</xdr:rowOff>
    </xdr:from>
    <xdr:ext cx="405130" cy="258445"/>
    <xdr:sp macro="" textlink="">
      <xdr:nvSpPr>
        <xdr:cNvPr id="660" name="n_3mainValue【庁舎】&#10;有形固定資産減価償却率"/>
        <xdr:cNvSpPr txBox="1"/>
      </xdr:nvSpPr>
      <xdr:spPr>
        <a:xfrm>
          <a:off x="12700635" y="17402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1" name="正方形/長方形 660"/>
        <xdr:cNvSpPr/>
      </xdr:nvSpPr>
      <xdr:spPr>
        <a:xfrm>
          <a:off x="17190720" y="1562100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2" name="正方形/長方形 661"/>
        <xdr:cNvSpPr/>
      </xdr:nvSpPr>
      <xdr:spPr>
        <a:xfrm>
          <a:off x="1731772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3" name="正方形/長方形 662"/>
        <xdr:cNvSpPr/>
      </xdr:nvSpPr>
      <xdr:spPr>
        <a:xfrm>
          <a:off x="1731772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4" name="正方形/長方形 663"/>
        <xdr:cNvSpPr/>
      </xdr:nvSpPr>
      <xdr:spPr>
        <a:xfrm>
          <a:off x="1826514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5" name="正方形/長方形 664"/>
        <xdr:cNvSpPr/>
      </xdr:nvSpPr>
      <xdr:spPr>
        <a:xfrm>
          <a:off x="1826514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6" name="正方形/長方形 665"/>
        <xdr:cNvSpPr/>
      </xdr:nvSpPr>
      <xdr:spPr>
        <a:xfrm>
          <a:off x="19339560" y="1628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7" name="正方形/長方形 666"/>
        <xdr:cNvSpPr/>
      </xdr:nvSpPr>
      <xdr:spPr>
        <a:xfrm>
          <a:off x="19339560" y="1648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68" name="正方形/長方形 667"/>
        <xdr:cNvSpPr/>
      </xdr:nvSpPr>
      <xdr:spPr>
        <a:xfrm>
          <a:off x="17190720" y="1676400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669" name="テキスト ボックス 668"/>
        <xdr:cNvSpPr txBox="1"/>
      </xdr:nvSpPr>
      <xdr:spPr>
        <a:xfrm>
          <a:off x="1716405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0" name="直線コネクタ 669"/>
        <xdr:cNvCxnSpPr/>
      </xdr:nvCxnSpPr>
      <xdr:spPr>
        <a:xfrm>
          <a:off x="17190720" y="1905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71" name="直線コネクタ 670"/>
        <xdr:cNvCxnSpPr/>
      </xdr:nvCxnSpPr>
      <xdr:spPr>
        <a:xfrm>
          <a:off x="17190720" y="1866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672" name="テキスト ボックス 671"/>
        <xdr:cNvSpPr txBox="1"/>
      </xdr:nvSpPr>
      <xdr:spPr>
        <a:xfrm>
          <a:off x="1675765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73" name="直線コネクタ 672"/>
        <xdr:cNvCxnSpPr/>
      </xdr:nvCxnSpPr>
      <xdr:spPr>
        <a:xfrm>
          <a:off x="17190720" y="1828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8445"/>
    <xdr:sp macro="" textlink="">
      <xdr:nvSpPr>
        <xdr:cNvPr id="674" name="テキスト ボックス 673"/>
        <xdr:cNvSpPr txBox="1"/>
      </xdr:nvSpPr>
      <xdr:spPr>
        <a:xfrm>
          <a:off x="16757650" y="1814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75" name="直線コネクタ 674"/>
        <xdr:cNvCxnSpPr/>
      </xdr:nvCxnSpPr>
      <xdr:spPr>
        <a:xfrm>
          <a:off x="17190720" y="1790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676" name="テキスト ボックス 675"/>
        <xdr:cNvSpPr txBox="1"/>
      </xdr:nvSpPr>
      <xdr:spPr>
        <a:xfrm>
          <a:off x="1675765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77" name="直線コネクタ 676"/>
        <xdr:cNvCxnSpPr/>
      </xdr:nvCxnSpPr>
      <xdr:spPr>
        <a:xfrm>
          <a:off x="17190720" y="1752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678" name="テキスト ボックス 677"/>
        <xdr:cNvSpPr txBox="1"/>
      </xdr:nvSpPr>
      <xdr:spPr>
        <a:xfrm>
          <a:off x="1675765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79" name="直線コネクタ 678"/>
        <xdr:cNvCxnSpPr/>
      </xdr:nvCxnSpPr>
      <xdr:spPr>
        <a:xfrm>
          <a:off x="17190720" y="1714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8445"/>
    <xdr:sp macro="" textlink="">
      <xdr:nvSpPr>
        <xdr:cNvPr id="680" name="テキスト ボックス 679"/>
        <xdr:cNvSpPr txBox="1"/>
      </xdr:nvSpPr>
      <xdr:spPr>
        <a:xfrm>
          <a:off x="1675765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1" name="直線コネクタ 680"/>
        <xdr:cNvCxnSpPr/>
      </xdr:nvCxnSpPr>
      <xdr:spPr>
        <a:xfrm>
          <a:off x="17190720" y="1676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682" name="テキスト ボックス 681"/>
        <xdr:cNvSpPr txBox="1"/>
      </xdr:nvSpPr>
      <xdr:spPr>
        <a:xfrm>
          <a:off x="1675765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3" name="【庁舎】&#10;一人当たり面積グラフ枠"/>
        <xdr:cNvSpPr/>
      </xdr:nvSpPr>
      <xdr:spPr>
        <a:xfrm>
          <a:off x="17190720" y="1676400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1905</xdr:rowOff>
    </xdr:from>
    <xdr:to xmlns:xdr="http://schemas.openxmlformats.org/drawingml/2006/spreadsheetDrawing">
      <xdr:col>116</xdr:col>
      <xdr:colOff>62865</xdr:colOff>
      <xdr:row>108</xdr:row>
      <xdr:rowOff>1905</xdr:rowOff>
    </xdr:to>
    <xdr:cxnSp macro="">
      <xdr:nvCxnSpPr>
        <xdr:cNvPr id="684" name="直線コネクタ 683"/>
        <xdr:cNvCxnSpPr/>
      </xdr:nvCxnSpPr>
      <xdr:spPr>
        <a:xfrm flipV="1">
          <a:off x="20834985" y="1714690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6350</xdr:rowOff>
    </xdr:from>
    <xdr:ext cx="469265" cy="258445"/>
    <xdr:sp macro="" textlink="">
      <xdr:nvSpPr>
        <xdr:cNvPr id="685" name="【庁舎】&#10;一人当たり面積最小値テキスト"/>
        <xdr:cNvSpPr txBox="1"/>
      </xdr:nvSpPr>
      <xdr:spPr>
        <a:xfrm>
          <a:off x="20873720" y="18522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1905</xdr:rowOff>
    </xdr:from>
    <xdr:to xmlns:xdr="http://schemas.openxmlformats.org/drawingml/2006/spreadsheetDrawing">
      <xdr:col>116</xdr:col>
      <xdr:colOff>152400</xdr:colOff>
      <xdr:row>108</xdr:row>
      <xdr:rowOff>1905</xdr:rowOff>
    </xdr:to>
    <xdr:cxnSp macro="">
      <xdr:nvCxnSpPr>
        <xdr:cNvPr id="686" name="直線コネクタ 685"/>
        <xdr:cNvCxnSpPr/>
      </xdr:nvCxnSpPr>
      <xdr:spPr>
        <a:xfrm>
          <a:off x="20758150" y="185185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120650</xdr:rowOff>
    </xdr:from>
    <xdr:ext cx="469265" cy="258445"/>
    <xdr:sp macro="" textlink="">
      <xdr:nvSpPr>
        <xdr:cNvPr id="687" name="【庁舎】&#10;一人当たり面積最大値テキスト"/>
        <xdr:cNvSpPr txBox="1"/>
      </xdr:nvSpPr>
      <xdr:spPr>
        <a:xfrm>
          <a:off x="20873720" y="16922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1905</xdr:rowOff>
    </xdr:from>
    <xdr:to xmlns:xdr="http://schemas.openxmlformats.org/drawingml/2006/spreadsheetDrawing">
      <xdr:col>116</xdr:col>
      <xdr:colOff>152400</xdr:colOff>
      <xdr:row>100</xdr:row>
      <xdr:rowOff>1905</xdr:rowOff>
    </xdr:to>
    <xdr:cxnSp macro="">
      <xdr:nvCxnSpPr>
        <xdr:cNvPr id="688" name="直線コネクタ 687"/>
        <xdr:cNvCxnSpPr/>
      </xdr:nvCxnSpPr>
      <xdr:spPr>
        <a:xfrm>
          <a:off x="20758150" y="171469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24765</xdr:rowOff>
    </xdr:from>
    <xdr:ext cx="469265" cy="259080"/>
    <xdr:sp macro="" textlink="">
      <xdr:nvSpPr>
        <xdr:cNvPr id="689" name="【庁舎】&#10;一人当たり面積平均値テキスト"/>
        <xdr:cNvSpPr txBox="1"/>
      </xdr:nvSpPr>
      <xdr:spPr>
        <a:xfrm>
          <a:off x="20873720" y="1819846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46355</xdr:rowOff>
    </xdr:from>
    <xdr:to xmlns:xdr="http://schemas.openxmlformats.org/drawingml/2006/spreadsheetDrawing">
      <xdr:col>116</xdr:col>
      <xdr:colOff>114300</xdr:colOff>
      <xdr:row>106</xdr:row>
      <xdr:rowOff>147955</xdr:rowOff>
    </xdr:to>
    <xdr:sp macro="" textlink="">
      <xdr:nvSpPr>
        <xdr:cNvPr id="690" name="フローチャート: 判断 689"/>
        <xdr:cNvSpPr/>
      </xdr:nvSpPr>
      <xdr:spPr>
        <a:xfrm>
          <a:off x="2078482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46355</xdr:rowOff>
    </xdr:from>
    <xdr:to xmlns:xdr="http://schemas.openxmlformats.org/drawingml/2006/spreadsheetDrawing">
      <xdr:col>112</xdr:col>
      <xdr:colOff>38100</xdr:colOff>
      <xdr:row>106</xdr:row>
      <xdr:rowOff>147955</xdr:rowOff>
    </xdr:to>
    <xdr:sp macro="" textlink="">
      <xdr:nvSpPr>
        <xdr:cNvPr id="691" name="フローチャート: 判断 690"/>
        <xdr:cNvSpPr/>
      </xdr:nvSpPr>
      <xdr:spPr>
        <a:xfrm>
          <a:off x="20003770" y="182200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61595</xdr:rowOff>
    </xdr:from>
    <xdr:to xmlns:xdr="http://schemas.openxmlformats.org/drawingml/2006/spreadsheetDrawing">
      <xdr:col>107</xdr:col>
      <xdr:colOff>101600</xdr:colOff>
      <xdr:row>106</xdr:row>
      <xdr:rowOff>163195</xdr:rowOff>
    </xdr:to>
    <xdr:sp macro="" textlink="">
      <xdr:nvSpPr>
        <xdr:cNvPr id="692" name="フローチャート: 判断 691"/>
        <xdr:cNvSpPr/>
      </xdr:nvSpPr>
      <xdr:spPr>
        <a:xfrm>
          <a:off x="1916049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52070</xdr:rowOff>
    </xdr:from>
    <xdr:to xmlns:xdr="http://schemas.openxmlformats.org/drawingml/2006/spreadsheetDrawing">
      <xdr:col>102</xdr:col>
      <xdr:colOff>165100</xdr:colOff>
      <xdr:row>106</xdr:row>
      <xdr:rowOff>153670</xdr:rowOff>
    </xdr:to>
    <xdr:sp macro="" textlink="">
      <xdr:nvSpPr>
        <xdr:cNvPr id="693" name="フローチャート: 判断 692"/>
        <xdr:cNvSpPr/>
      </xdr:nvSpPr>
      <xdr:spPr>
        <a:xfrm>
          <a:off x="1832864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69215</xdr:rowOff>
    </xdr:from>
    <xdr:to xmlns:xdr="http://schemas.openxmlformats.org/drawingml/2006/spreadsheetDrawing">
      <xdr:col>98</xdr:col>
      <xdr:colOff>38100</xdr:colOff>
      <xdr:row>106</xdr:row>
      <xdr:rowOff>170815</xdr:rowOff>
    </xdr:to>
    <xdr:sp macro="" textlink="">
      <xdr:nvSpPr>
        <xdr:cNvPr id="694" name="フローチャート: 判断 693"/>
        <xdr:cNvSpPr/>
      </xdr:nvSpPr>
      <xdr:spPr>
        <a:xfrm>
          <a:off x="17496790" y="182429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95" name="テキスト ボックス 694"/>
        <xdr:cNvSpPr txBox="1"/>
      </xdr:nvSpPr>
      <xdr:spPr>
        <a:xfrm>
          <a:off x="206565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96" name="テキスト ボックス 695"/>
        <xdr:cNvSpPr txBox="1"/>
      </xdr:nvSpPr>
      <xdr:spPr>
        <a:xfrm>
          <a:off x="198755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697" name="テキスト ボックス 696"/>
        <xdr:cNvSpPr txBox="1"/>
      </xdr:nvSpPr>
      <xdr:spPr>
        <a:xfrm>
          <a:off x="190322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98" name="テキスト ボックス 697"/>
        <xdr:cNvSpPr txBox="1"/>
      </xdr:nvSpPr>
      <xdr:spPr>
        <a:xfrm>
          <a:off x="182003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99" name="テキスト ボックス 698"/>
        <xdr:cNvSpPr txBox="1"/>
      </xdr:nvSpPr>
      <xdr:spPr>
        <a:xfrm>
          <a:off x="173685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53975</xdr:rowOff>
    </xdr:from>
    <xdr:to xmlns:xdr="http://schemas.openxmlformats.org/drawingml/2006/spreadsheetDrawing">
      <xdr:col>116</xdr:col>
      <xdr:colOff>114300</xdr:colOff>
      <xdr:row>103</xdr:row>
      <xdr:rowOff>155575</xdr:rowOff>
    </xdr:to>
    <xdr:sp macro="" textlink="">
      <xdr:nvSpPr>
        <xdr:cNvPr id="700" name="楕円 699"/>
        <xdr:cNvSpPr/>
      </xdr:nvSpPr>
      <xdr:spPr>
        <a:xfrm>
          <a:off x="2078482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76835</xdr:rowOff>
    </xdr:from>
    <xdr:ext cx="469265" cy="258445"/>
    <xdr:sp macro="" textlink="">
      <xdr:nvSpPr>
        <xdr:cNvPr id="701" name="【庁舎】&#10;一人当たり面積該当値テキスト"/>
        <xdr:cNvSpPr txBox="1"/>
      </xdr:nvSpPr>
      <xdr:spPr>
        <a:xfrm>
          <a:off x="20873720" y="17564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59690</xdr:rowOff>
    </xdr:from>
    <xdr:to xmlns:xdr="http://schemas.openxmlformats.org/drawingml/2006/spreadsheetDrawing">
      <xdr:col>112</xdr:col>
      <xdr:colOff>38100</xdr:colOff>
      <xdr:row>103</xdr:row>
      <xdr:rowOff>161290</xdr:rowOff>
    </xdr:to>
    <xdr:sp macro="" textlink="">
      <xdr:nvSpPr>
        <xdr:cNvPr id="702" name="楕円 701"/>
        <xdr:cNvSpPr/>
      </xdr:nvSpPr>
      <xdr:spPr>
        <a:xfrm>
          <a:off x="20003770" y="177190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104775</xdr:rowOff>
    </xdr:from>
    <xdr:to xmlns:xdr="http://schemas.openxmlformats.org/drawingml/2006/spreadsheetDrawing">
      <xdr:col>116</xdr:col>
      <xdr:colOff>63500</xdr:colOff>
      <xdr:row>103</xdr:row>
      <xdr:rowOff>110490</xdr:rowOff>
    </xdr:to>
    <xdr:cxnSp macro="">
      <xdr:nvCxnSpPr>
        <xdr:cNvPr id="703" name="直線コネクタ 702"/>
        <xdr:cNvCxnSpPr/>
      </xdr:nvCxnSpPr>
      <xdr:spPr>
        <a:xfrm flipV="1">
          <a:off x="20054570" y="17764125"/>
          <a:ext cx="7810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63500</xdr:rowOff>
    </xdr:from>
    <xdr:to xmlns:xdr="http://schemas.openxmlformats.org/drawingml/2006/spreadsheetDrawing">
      <xdr:col>107</xdr:col>
      <xdr:colOff>101600</xdr:colOff>
      <xdr:row>103</xdr:row>
      <xdr:rowOff>165100</xdr:rowOff>
    </xdr:to>
    <xdr:sp macro="" textlink="">
      <xdr:nvSpPr>
        <xdr:cNvPr id="704" name="楕円 703"/>
        <xdr:cNvSpPr/>
      </xdr:nvSpPr>
      <xdr:spPr>
        <a:xfrm>
          <a:off x="1916049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110490</xdr:rowOff>
    </xdr:from>
    <xdr:to xmlns:xdr="http://schemas.openxmlformats.org/drawingml/2006/spreadsheetDrawing">
      <xdr:col>111</xdr:col>
      <xdr:colOff>177800</xdr:colOff>
      <xdr:row>103</xdr:row>
      <xdr:rowOff>114300</xdr:rowOff>
    </xdr:to>
    <xdr:cxnSp macro="">
      <xdr:nvCxnSpPr>
        <xdr:cNvPr id="705" name="直線コネクタ 704"/>
        <xdr:cNvCxnSpPr/>
      </xdr:nvCxnSpPr>
      <xdr:spPr>
        <a:xfrm flipV="1">
          <a:off x="19211290" y="17769840"/>
          <a:ext cx="8432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67310</xdr:rowOff>
    </xdr:from>
    <xdr:to xmlns:xdr="http://schemas.openxmlformats.org/drawingml/2006/spreadsheetDrawing">
      <xdr:col>102</xdr:col>
      <xdr:colOff>165100</xdr:colOff>
      <xdr:row>103</xdr:row>
      <xdr:rowOff>168910</xdr:rowOff>
    </xdr:to>
    <xdr:sp macro="" textlink="">
      <xdr:nvSpPr>
        <xdr:cNvPr id="706" name="楕円 705"/>
        <xdr:cNvSpPr/>
      </xdr:nvSpPr>
      <xdr:spPr>
        <a:xfrm>
          <a:off x="18328640" y="17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114300</xdr:rowOff>
    </xdr:from>
    <xdr:to xmlns:xdr="http://schemas.openxmlformats.org/drawingml/2006/spreadsheetDrawing">
      <xdr:col>107</xdr:col>
      <xdr:colOff>50800</xdr:colOff>
      <xdr:row>103</xdr:row>
      <xdr:rowOff>118110</xdr:rowOff>
    </xdr:to>
    <xdr:cxnSp macro="">
      <xdr:nvCxnSpPr>
        <xdr:cNvPr id="707" name="直線コネクタ 706"/>
        <xdr:cNvCxnSpPr/>
      </xdr:nvCxnSpPr>
      <xdr:spPr>
        <a:xfrm flipV="1">
          <a:off x="18379440" y="17773650"/>
          <a:ext cx="8318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139065</xdr:rowOff>
    </xdr:from>
    <xdr:ext cx="469265" cy="259080"/>
    <xdr:sp macro="" textlink="">
      <xdr:nvSpPr>
        <xdr:cNvPr id="708" name="n_1aveValue【庁舎】&#10;一人当たり面積"/>
        <xdr:cNvSpPr txBox="1"/>
      </xdr:nvSpPr>
      <xdr:spPr>
        <a:xfrm>
          <a:off x="19818350" y="18312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154940</xdr:rowOff>
    </xdr:from>
    <xdr:ext cx="469265" cy="258445"/>
    <xdr:sp macro="" textlink="">
      <xdr:nvSpPr>
        <xdr:cNvPr id="709" name="n_2aveValue【庁舎】&#10;一人当たり面積"/>
        <xdr:cNvSpPr txBox="1"/>
      </xdr:nvSpPr>
      <xdr:spPr>
        <a:xfrm>
          <a:off x="18987770" y="18328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144780</xdr:rowOff>
    </xdr:from>
    <xdr:ext cx="469265" cy="258445"/>
    <xdr:sp macro="" textlink="">
      <xdr:nvSpPr>
        <xdr:cNvPr id="710" name="n_3aveValue【庁舎】&#10;一人当たり面積"/>
        <xdr:cNvSpPr txBox="1"/>
      </xdr:nvSpPr>
      <xdr:spPr>
        <a:xfrm>
          <a:off x="18155920" y="18318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15875</xdr:rowOff>
    </xdr:from>
    <xdr:ext cx="469900" cy="259080"/>
    <xdr:sp macro="" textlink="">
      <xdr:nvSpPr>
        <xdr:cNvPr id="711" name="n_4aveValue【庁舎】&#10;一人当たり面積"/>
        <xdr:cNvSpPr txBox="1"/>
      </xdr:nvSpPr>
      <xdr:spPr>
        <a:xfrm>
          <a:off x="17324070" y="18018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6350</xdr:rowOff>
    </xdr:from>
    <xdr:ext cx="469265" cy="258445"/>
    <xdr:sp macro="" textlink="">
      <xdr:nvSpPr>
        <xdr:cNvPr id="712" name="n_1mainValue【庁舎】&#10;一人当たり面積"/>
        <xdr:cNvSpPr txBox="1"/>
      </xdr:nvSpPr>
      <xdr:spPr>
        <a:xfrm>
          <a:off x="19818350" y="17494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10160</xdr:rowOff>
    </xdr:from>
    <xdr:ext cx="469265" cy="259080"/>
    <xdr:sp macro="" textlink="">
      <xdr:nvSpPr>
        <xdr:cNvPr id="713" name="n_2mainValue【庁舎】&#10;一人当たり面積"/>
        <xdr:cNvSpPr txBox="1"/>
      </xdr:nvSpPr>
      <xdr:spPr>
        <a:xfrm>
          <a:off x="18987770" y="17498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13970</xdr:rowOff>
    </xdr:from>
    <xdr:ext cx="469265" cy="259080"/>
    <xdr:sp macro="" textlink="">
      <xdr:nvSpPr>
        <xdr:cNvPr id="714" name="n_3mainValue【庁舎】&#10;一人当たり面積"/>
        <xdr:cNvSpPr txBox="1"/>
      </xdr:nvSpPr>
      <xdr:spPr>
        <a:xfrm>
          <a:off x="18155920" y="17501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5" name="正方形/長方形 714"/>
        <xdr:cNvSpPr/>
      </xdr:nvSpPr>
      <xdr:spPr>
        <a:xfrm>
          <a:off x="716280" y="19431000"/>
          <a:ext cx="209245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6" name="正方形/長方形 715"/>
        <xdr:cNvSpPr/>
      </xdr:nvSpPr>
      <xdr:spPr>
        <a:xfrm>
          <a:off x="716280" y="19494500"/>
          <a:ext cx="3619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7" name="テキスト ボックス 716"/>
        <xdr:cNvSpPr txBox="1"/>
      </xdr:nvSpPr>
      <xdr:spPr>
        <a:xfrm>
          <a:off x="792480" y="19748500"/>
          <a:ext cx="207594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役場庁舎は平成</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年度に整備しており、徐々に老朽化が進んできているものの、有形固定資産減価償却率は類似団体平均を下回っている。</a:t>
          </a:r>
          <a:endParaRPr lang="ja-JP" altLang="ja-JP" sz="1800">
            <a:effectLst/>
          </a:endParaRPr>
        </a:p>
        <a:p>
          <a:r>
            <a:rPr kumimoji="1" lang="ja-JP" altLang="ja-JP" sz="1400">
              <a:solidFill>
                <a:schemeClr val="dk1"/>
              </a:solidFill>
              <a:effectLst/>
              <a:latin typeface="+mn-lt"/>
              <a:ea typeface="+mn-ea"/>
              <a:cs typeface="+mn-cs"/>
            </a:rPr>
            <a:t>消防施設は平成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年度に消防庁舎を更新整備したことにより、現在は類似団体平均とほぼ同率となっている。</a:t>
          </a:r>
          <a:endParaRPr lang="ja-JP" altLang="ja-JP" sz="1800">
            <a:effectLst/>
          </a:endParaRPr>
        </a:p>
        <a:p>
          <a:r>
            <a:rPr kumimoji="1" lang="ja-JP" altLang="ja-JP" sz="1400">
              <a:solidFill>
                <a:schemeClr val="dk1"/>
              </a:solidFill>
              <a:effectLst/>
              <a:latin typeface="+mn-lt"/>
              <a:ea typeface="+mn-ea"/>
              <a:cs typeface="+mn-cs"/>
            </a:rPr>
            <a:t>一方で、保健センターや図書館は類似団体平均を大きく上回っているが、保健センターについては、旧の役場庁舎を改修し、継続的に使用しているためであると考えられる。</a:t>
          </a:r>
          <a:endParaRPr lang="ja-JP" altLang="ja-JP" sz="1800">
            <a:effectLst/>
          </a:endParaRPr>
        </a:p>
        <a:p>
          <a:r>
            <a:rPr kumimoji="1" lang="ja-JP" altLang="ja-JP" sz="1400">
              <a:solidFill>
                <a:schemeClr val="dk1"/>
              </a:solidFill>
              <a:effectLst/>
              <a:latin typeface="+mn-lt"/>
              <a:ea typeface="+mn-ea"/>
              <a:cs typeface="+mn-cs"/>
            </a:rPr>
            <a:t>また、図書館については、昭和</a:t>
          </a:r>
          <a:r>
            <a:rPr kumimoji="1" lang="en-US" altLang="ja-JP" sz="1400">
              <a:solidFill>
                <a:schemeClr val="dk1"/>
              </a:solidFill>
              <a:effectLst/>
              <a:latin typeface="+mn-lt"/>
              <a:ea typeface="+mn-ea"/>
              <a:cs typeface="+mn-cs"/>
            </a:rPr>
            <a:t>54</a:t>
          </a:r>
          <a:r>
            <a:rPr kumimoji="1" lang="ja-JP" altLang="ja-JP" sz="1400">
              <a:solidFill>
                <a:schemeClr val="dk1"/>
              </a:solidFill>
              <a:effectLst/>
              <a:latin typeface="+mn-lt"/>
              <a:ea typeface="+mn-ea"/>
              <a:cs typeface="+mn-cs"/>
            </a:rPr>
            <a:t>年度に整備され、現在老朽化が進んでいることから減価償却率が高くなっている。今後、その他の公共施設も含め、個別施設計画に沿って長寿命化改修を行うなど、適切に老朽化対策を行っていきたい。</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85800" y="419100"/>
          <a:ext cx="11925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973800" y="406400"/>
          <a:ext cx="36893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999200" y="431800"/>
          <a:ext cx="36449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9024600" y="457200"/>
          <a:ext cx="360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石川県内灘町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6344900" y="406400"/>
          <a:ext cx="2508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6370300" y="431800"/>
          <a:ext cx="2463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6395700" y="457200"/>
          <a:ext cx="24066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87400" y="1206500"/>
          <a:ext cx="90551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01700" y="1238250"/>
          <a:ext cx="13081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196850</xdr:colOff>
      <xdr:row>17</xdr:row>
      <xdr:rowOff>38100</xdr:rowOff>
    </xdr:to>
    <xdr:sp macro="" textlink="">
      <xdr:nvSpPr>
        <xdr:cNvPr id="11" name="正方形/長方形 10"/>
        <xdr:cNvSpPr/>
      </xdr:nvSpPr>
      <xdr:spPr>
        <a:xfrm>
          <a:off x="2159000" y="1238250"/>
          <a:ext cx="11874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26,575
26,229
20.33
10,130,407
10,033,479
59,604
5,593,226
12,798,591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403600" y="1238250"/>
          <a:ext cx="14351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838700" y="1257300"/>
          <a:ext cx="190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743700" y="1257300"/>
          <a:ext cx="1193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001000" y="1257300"/>
          <a:ext cx="5969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838700" y="2095500"/>
          <a:ext cx="1905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807200" y="2095500"/>
          <a:ext cx="32258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071100" y="1206500"/>
          <a:ext cx="13462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293350" y="1270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293350" y="15367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293350" y="1866900"/>
          <a:ext cx="11938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147300" y="1358900"/>
          <a:ext cx="158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2298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147300" y="1841500"/>
          <a:ext cx="1587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2298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147300" y="2222500"/>
          <a:ext cx="1587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182225" y="130810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182225" y="157480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239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239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239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239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239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239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239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23900" y="501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751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2985770"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549900" y="52705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549900" y="54610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099300" y="527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099300" y="546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470900" y="527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470900" y="546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23900" y="577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676900" y="577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196850</xdr:colOff>
      <xdr:row>35</xdr:row>
      <xdr:rowOff>31750</xdr:rowOff>
    </xdr:to>
    <xdr:sp macro="" textlink="">
      <xdr:nvSpPr>
        <xdr:cNvPr id="47" name="正方形/長方形 46"/>
        <xdr:cNvSpPr/>
      </xdr:nvSpPr>
      <xdr:spPr>
        <a:xfrm>
          <a:off x="5676900" y="5778500"/>
          <a:ext cx="35750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196850</xdr:colOff>
      <xdr:row>47</xdr:row>
      <xdr:rowOff>69850</xdr:rowOff>
    </xdr:to>
    <xdr:sp macro="" textlink="" fLocksText="0">
      <xdr:nvSpPr>
        <xdr:cNvPr id="48" name="テキスト ボックス 47"/>
        <xdr:cNvSpPr txBox="1"/>
      </xdr:nvSpPr>
      <xdr:spPr>
        <a:xfrm>
          <a:off x="5791200" y="609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町内に中心となる産業がないこと等により、類似団体平均よりも低い水準で推移している。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歳入では、税収における個人住民税の割合が高い。法人税等の影響が少なく、景気に左右されにくい反面、景気上昇の局面でも税収の伸びが抑制される傾向がある。また、固定資産税は地価の下落により緩やかな下落傾向にある。税収については、県央地区滞納整理機構に加入するなど更なる徴収の強化を図っている。今後も企業誘致や定住促進等で新たな財源の確保に努める必要があ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23900" y="819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23900" y="779018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23900" y="73869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23900" y="69850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23900" y="65830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23900" y="61804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23900" y="577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23900" y="577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142240</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660900" y="6314440"/>
          <a:ext cx="0" cy="1515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8445"/>
    <xdr:sp macro="" textlink="">
      <xdr:nvSpPr>
        <xdr:cNvPr id="65" name="財政力最小値テキスト"/>
        <xdr:cNvSpPr txBox="1"/>
      </xdr:nvSpPr>
      <xdr:spPr>
        <a:xfrm>
          <a:off x="4737100" y="7801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572000" y="782955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57150</xdr:rowOff>
    </xdr:from>
    <xdr:ext cx="762000" cy="259080"/>
    <xdr:sp macro="" textlink="">
      <xdr:nvSpPr>
        <xdr:cNvPr id="67" name="財政力最大値テキスト"/>
        <xdr:cNvSpPr txBox="1"/>
      </xdr:nvSpPr>
      <xdr:spPr>
        <a:xfrm>
          <a:off x="4737100" y="605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142240</xdr:rowOff>
    </xdr:from>
    <xdr:to xmlns:xdr="http://schemas.openxmlformats.org/drawingml/2006/spreadsheetDrawing">
      <xdr:col>24</xdr:col>
      <xdr:colOff>12700</xdr:colOff>
      <xdr:row>36</xdr:row>
      <xdr:rowOff>142240</xdr:rowOff>
    </xdr:to>
    <xdr:cxnSp macro="">
      <xdr:nvCxnSpPr>
        <xdr:cNvPr id="68" name="直線コネクタ 67"/>
        <xdr:cNvCxnSpPr/>
      </xdr:nvCxnSpPr>
      <xdr:spPr>
        <a:xfrm>
          <a:off x="4572000" y="631444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95250</xdr:rowOff>
    </xdr:to>
    <xdr:cxnSp macro="">
      <xdr:nvCxnSpPr>
        <xdr:cNvPr id="69" name="直線コネクタ 68"/>
        <xdr:cNvCxnSpPr/>
      </xdr:nvCxnSpPr>
      <xdr:spPr>
        <a:xfrm>
          <a:off x="3873500" y="746760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58420</xdr:rowOff>
    </xdr:from>
    <xdr:ext cx="762000" cy="259080"/>
    <xdr:sp macro="" textlink="">
      <xdr:nvSpPr>
        <xdr:cNvPr id="70" name="財政力平均値テキスト"/>
        <xdr:cNvSpPr txBox="1"/>
      </xdr:nvSpPr>
      <xdr:spPr>
        <a:xfrm>
          <a:off x="4737100" y="7087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41910</xdr:rowOff>
    </xdr:from>
    <xdr:to xmlns:xdr="http://schemas.openxmlformats.org/drawingml/2006/spreadsheetDrawing">
      <xdr:col>23</xdr:col>
      <xdr:colOff>184150</xdr:colOff>
      <xdr:row>42</xdr:row>
      <xdr:rowOff>143510</xdr:rowOff>
    </xdr:to>
    <xdr:sp macro="" textlink="">
      <xdr:nvSpPr>
        <xdr:cNvPr id="71" name="フローチャート: 判断 70"/>
        <xdr:cNvSpPr/>
      </xdr:nvSpPr>
      <xdr:spPr>
        <a:xfrm>
          <a:off x="46101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109220</xdr:rowOff>
    </xdr:to>
    <xdr:cxnSp macro="">
      <xdr:nvCxnSpPr>
        <xdr:cNvPr id="72" name="直線コネクタ 71"/>
        <xdr:cNvCxnSpPr/>
      </xdr:nvCxnSpPr>
      <xdr:spPr>
        <a:xfrm flipV="1">
          <a:off x="3035300" y="74676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41910</xdr:rowOff>
    </xdr:from>
    <xdr:to xmlns:xdr="http://schemas.openxmlformats.org/drawingml/2006/spreadsheetDrawing">
      <xdr:col>19</xdr:col>
      <xdr:colOff>184150</xdr:colOff>
      <xdr:row>42</xdr:row>
      <xdr:rowOff>143510</xdr:rowOff>
    </xdr:to>
    <xdr:sp macro="" textlink="">
      <xdr:nvSpPr>
        <xdr:cNvPr id="73" name="フローチャート: 判断 72"/>
        <xdr:cNvSpPr/>
      </xdr:nvSpPr>
      <xdr:spPr>
        <a:xfrm>
          <a:off x="38227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153670</xdr:rowOff>
    </xdr:from>
    <xdr:ext cx="736600" cy="259080"/>
    <xdr:sp macro="" textlink="">
      <xdr:nvSpPr>
        <xdr:cNvPr id="74" name="テキスト ボックス 73"/>
        <xdr:cNvSpPr txBox="1"/>
      </xdr:nvSpPr>
      <xdr:spPr>
        <a:xfrm>
          <a:off x="3517900" y="7011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109220</xdr:rowOff>
    </xdr:from>
    <xdr:to xmlns:xdr="http://schemas.openxmlformats.org/drawingml/2006/spreadsheetDrawing">
      <xdr:col>15</xdr:col>
      <xdr:colOff>82550</xdr:colOff>
      <xdr:row>43</xdr:row>
      <xdr:rowOff>121920</xdr:rowOff>
    </xdr:to>
    <xdr:cxnSp macro="">
      <xdr:nvCxnSpPr>
        <xdr:cNvPr id="75" name="直線コネクタ 74"/>
        <xdr:cNvCxnSpPr/>
      </xdr:nvCxnSpPr>
      <xdr:spPr>
        <a:xfrm flipV="1">
          <a:off x="2197100" y="74815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76" name="フローチャート: 判断 75"/>
        <xdr:cNvSpPr/>
      </xdr:nvSpPr>
      <xdr:spPr>
        <a:xfrm>
          <a:off x="29845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167005</xdr:rowOff>
    </xdr:from>
    <xdr:ext cx="762000" cy="258445"/>
    <xdr:sp macro="" textlink="">
      <xdr:nvSpPr>
        <xdr:cNvPr id="77" name="テキスト ボックス 76"/>
        <xdr:cNvSpPr txBox="1"/>
      </xdr:nvSpPr>
      <xdr:spPr>
        <a:xfrm>
          <a:off x="2679700" y="7025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121920</xdr:rowOff>
    </xdr:from>
    <xdr:to xmlns:xdr="http://schemas.openxmlformats.org/drawingml/2006/spreadsheetDrawing">
      <xdr:col>11</xdr:col>
      <xdr:colOff>31750</xdr:colOff>
      <xdr:row>43</xdr:row>
      <xdr:rowOff>121920</xdr:rowOff>
    </xdr:to>
    <xdr:cxnSp macro="">
      <xdr:nvCxnSpPr>
        <xdr:cNvPr id="78" name="直線コネクタ 77"/>
        <xdr:cNvCxnSpPr/>
      </xdr:nvCxnSpPr>
      <xdr:spPr>
        <a:xfrm>
          <a:off x="1371600" y="7494270"/>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68580</xdr:rowOff>
    </xdr:from>
    <xdr:to xmlns:xdr="http://schemas.openxmlformats.org/drawingml/2006/spreadsheetDrawing">
      <xdr:col>11</xdr:col>
      <xdr:colOff>82550</xdr:colOff>
      <xdr:row>42</xdr:row>
      <xdr:rowOff>170180</xdr:rowOff>
    </xdr:to>
    <xdr:sp macro="" textlink="">
      <xdr:nvSpPr>
        <xdr:cNvPr id="79" name="フローチャート: 判断 78"/>
        <xdr:cNvSpPr/>
      </xdr:nvSpPr>
      <xdr:spPr>
        <a:xfrm>
          <a:off x="2159000" y="726948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8890</xdr:rowOff>
    </xdr:from>
    <xdr:ext cx="762000" cy="258445"/>
    <xdr:sp macro="" textlink="">
      <xdr:nvSpPr>
        <xdr:cNvPr id="80" name="テキスト ボックス 79"/>
        <xdr:cNvSpPr txBox="1"/>
      </xdr:nvSpPr>
      <xdr:spPr>
        <a:xfrm>
          <a:off x="1841500" y="7038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55245</xdr:rowOff>
    </xdr:from>
    <xdr:to xmlns:xdr="http://schemas.openxmlformats.org/drawingml/2006/spreadsheetDrawing">
      <xdr:col>7</xdr:col>
      <xdr:colOff>31750</xdr:colOff>
      <xdr:row>42</xdr:row>
      <xdr:rowOff>156845</xdr:rowOff>
    </xdr:to>
    <xdr:sp macro="" textlink="">
      <xdr:nvSpPr>
        <xdr:cNvPr id="81" name="フローチャート: 判断 80"/>
        <xdr:cNvSpPr/>
      </xdr:nvSpPr>
      <xdr:spPr>
        <a:xfrm>
          <a:off x="1320800" y="725614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167005</xdr:rowOff>
    </xdr:from>
    <xdr:ext cx="762000" cy="258445"/>
    <xdr:sp macro="" textlink="">
      <xdr:nvSpPr>
        <xdr:cNvPr id="82" name="テキスト ボックス 81"/>
        <xdr:cNvSpPr txBox="1"/>
      </xdr:nvSpPr>
      <xdr:spPr>
        <a:xfrm>
          <a:off x="1003300" y="7025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457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6703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283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199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1684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88" name="楕円 87"/>
        <xdr:cNvSpPr/>
      </xdr:nvSpPr>
      <xdr:spPr>
        <a:xfrm>
          <a:off x="46101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89" name="財政力該当値テキスト"/>
        <xdr:cNvSpPr txBox="1"/>
      </xdr:nvSpPr>
      <xdr:spPr>
        <a:xfrm>
          <a:off x="47371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0" name="楕円 89"/>
        <xdr:cNvSpPr/>
      </xdr:nvSpPr>
      <xdr:spPr>
        <a:xfrm>
          <a:off x="38227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91" name="テキスト ボックス 90"/>
        <xdr:cNvSpPr txBox="1"/>
      </xdr:nvSpPr>
      <xdr:spPr>
        <a:xfrm>
          <a:off x="35179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57785</xdr:rowOff>
    </xdr:from>
    <xdr:to xmlns:xdr="http://schemas.openxmlformats.org/drawingml/2006/spreadsheetDrawing">
      <xdr:col>15</xdr:col>
      <xdr:colOff>133350</xdr:colOff>
      <xdr:row>43</xdr:row>
      <xdr:rowOff>159385</xdr:rowOff>
    </xdr:to>
    <xdr:sp macro="" textlink="">
      <xdr:nvSpPr>
        <xdr:cNvPr id="92" name="楕円 91"/>
        <xdr:cNvSpPr/>
      </xdr:nvSpPr>
      <xdr:spPr>
        <a:xfrm>
          <a:off x="29845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144145</xdr:rowOff>
    </xdr:from>
    <xdr:ext cx="762000" cy="258445"/>
    <xdr:sp macro="" textlink="">
      <xdr:nvSpPr>
        <xdr:cNvPr id="93" name="テキスト ボックス 92"/>
        <xdr:cNvSpPr txBox="1"/>
      </xdr:nvSpPr>
      <xdr:spPr>
        <a:xfrm>
          <a:off x="2679700" y="751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71120</xdr:rowOff>
    </xdr:from>
    <xdr:to xmlns:xdr="http://schemas.openxmlformats.org/drawingml/2006/spreadsheetDrawing">
      <xdr:col>11</xdr:col>
      <xdr:colOff>82550</xdr:colOff>
      <xdr:row>44</xdr:row>
      <xdr:rowOff>1270</xdr:rowOff>
    </xdr:to>
    <xdr:sp macro="" textlink="">
      <xdr:nvSpPr>
        <xdr:cNvPr id="94" name="楕円 93"/>
        <xdr:cNvSpPr/>
      </xdr:nvSpPr>
      <xdr:spPr>
        <a:xfrm>
          <a:off x="2159000" y="744347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157480</xdr:rowOff>
    </xdr:from>
    <xdr:ext cx="762000" cy="258445"/>
    <xdr:sp macro="" textlink="">
      <xdr:nvSpPr>
        <xdr:cNvPr id="95" name="テキスト ボックス 94"/>
        <xdr:cNvSpPr txBox="1"/>
      </xdr:nvSpPr>
      <xdr:spPr>
        <a:xfrm>
          <a:off x="1841500" y="7529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71120</xdr:rowOff>
    </xdr:from>
    <xdr:to xmlns:xdr="http://schemas.openxmlformats.org/drawingml/2006/spreadsheetDrawing">
      <xdr:col>7</xdr:col>
      <xdr:colOff>31750</xdr:colOff>
      <xdr:row>44</xdr:row>
      <xdr:rowOff>1270</xdr:rowOff>
    </xdr:to>
    <xdr:sp macro="" textlink="">
      <xdr:nvSpPr>
        <xdr:cNvPr id="96" name="楕円 95"/>
        <xdr:cNvSpPr/>
      </xdr:nvSpPr>
      <xdr:spPr>
        <a:xfrm>
          <a:off x="1320800" y="744347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157480</xdr:rowOff>
    </xdr:from>
    <xdr:ext cx="762000" cy="258445"/>
    <xdr:sp macro="" textlink="">
      <xdr:nvSpPr>
        <xdr:cNvPr id="97" name="テキスト ボックス 96"/>
        <xdr:cNvSpPr txBox="1"/>
      </xdr:nvSpPr>
      <xdr:spPr>
        <a:xfrm>
          <a:off x="1003300" y="7529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23900" y="882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8610"/>
    <xdr:sp macro="" textlink="">
      <xdr:nvSpPr>
        <xdr:cNvPr id="99" name="テキスト ボックス 98"/>
        <xdr:cNvSpPr txBox="1"/>
      </xdr:nvSpPr>
      <xdr:spPr>
        <a:xfrm>
          <a:off x="15919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140"/>
    <xdr:sp macro="" textlink="">
      <xdr:nvSpPr>
        <xdr:cNvPr id="100" name="テキスト ボックス 99"/>
        <xdr:cNvSpPr txBox="1"/>
      </xdr:nvSpPr>
      <xdr:spPr>
        <a:xfrm>
          <a:off x="306895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549900" y="90805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549900" y="92710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099300" y="908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099300" y="927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8470900" y="908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8470900" y="927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23900" y="958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676900" y="958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196850</xdr:colOff>
      <xdr:row>57</xdr:row>
      <xdr:rowOff>69850</xdr:rowOff>
    </xdr:to>
    <xdr:sp macro="" textlink="">
      <xdr:nvSpPr>
        <xdr:cNvPr id="109" name="正方形/長方形 108"/>
        <xdr:cNvSpPr/>
      </xdr:nvSpPr>
      <xdr:spPr>
        <a:xfrm>
          <a:off x="5676900" y="9588500"/>
          <a:ext cx="35750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196850</xdr:colOff>
      <xdr:row>69</xdr:row>
      <xdr:rowOff>107950</xdr:rowOff>
    </xdr:to>
    <xdr:sp macro="" textlink="" fLocksText="0">
      <xdr:nvSpPr>
        <xdr:cNvPr id="110" name="テキスト ボックス 109"/>
        <xdr:cNvSpPr txBox="1"/>
      </xdr:nvSpPr>
      <xdr:spPr>
        <a:xfrm>
          <a:off x="5791200" y="990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令和元年度は、退職者数の減に伴う退職手当負担金の減等により、前年度に比べ</a:t>
          </a:r>
          <a:r>
            <a:rPr kumimoji="1" lang="en-US" altLang="ja-JP" sz="1300">
              <a:latin typeface="ＭＳ Ｐゴシック"/>
              <a:ea typeface="ＭＳ Ｐゴシック"/>
            </a:rPr>
            <a:t>2.4</a:t>
          </a:r>
          <a:r>
            <a:rPr kumimoji="1" lang="ja-JP" altLang="en-US" sz="1300">
              <a:latin typeface="ＭＳ Ｐゴシック"/>
              <a:ea typeface="ＭＳ Ｐゴシック"/>
            </a:rPr>
            <a:t>ポイント改善し、</a:t>
          </a:r>
          <a:r>
            <a:rPr kumimoji="1" lang="en-US" altLang="ja-JP" sz="1300">
              <a:latin typeface="ＭＳ Ｐゴシック"/>
              <a:ea typeface="ＭＳ Ｐゴシック"/>
            </a:rPr>
            <a:t>91.4%</a:t>
          </a:r>
          <a:r>
            <a:rPr kumimoji="1" lang="ja-JP" altLang="en-US" sz="1300">
              <a:latin typeface="ＭＳ Ｐゴシック"/>
              <a:ea typeface="ＭＳ Ｐゴシック"/>
            </a:rPr>
            <a:t>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ながら、社会保障経費や下水道事業に係る経費は依然増加傾向であり、公債費も小学校建設等の大規模事業に係る償還により今後増加が見込まれる。下水道料金や事務事業等の見直しを進めるなど、経常経費の削減に務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6858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23900" y="1200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23900" y="1139825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8445"/>
    <xdr:sp macro="" textlink="">
      <xdr:nvSpPr>
        <xdr:cNvPr id="115" name="テキスト ボックス 114"/>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23900" y="107950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23900" y="1019175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23900" y="958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23900" y="958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84455</xdr:rowOff>
    </xdr:from>
    <xdr:to xmlns:xdr="http://schemas.openxmlformats.org/drawingml/2006/spreadsheetDrawing">
      <xdr:col>23</xdr:col>
      <xdr:colOff>133350</xdr:colOff>
      <xdr:row>66</xdr:row>
      <xdr:rowOff>64770</xdr:rowOff>
    </xdr:to>
    <xdr:cxnSp macro="">
      <xdr:nvCxnSpPr>
        <xdr:cNvPr id="123" name="直線コネクタ 122"/>
        <xdr:cNvCxnSpPr/>
      </xdr:nvCxnSpPr>
      <xdr:spPr>
        <a:xfrm flipV="1">
          <a:off x="4660900" y="10028555"/>
          <a:ext cx="0" cy="1351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36830</xdr:rowOff>
    </xdr:from>
    <xdr:ext cx="762000" cy="259080"/>
    <xdr:sp macro="" textlink="">
      <xdr:nvSpPr>
        <xdr:cNvPr id="124" name="財政構造の弾力性最小値テキスト"/>
        <xdr:cNvSpPr txBox="1"/>
      </xdr:nvSpPr>
      <xdr:spPr>
        <a:xfrm>
          <a:off x="4737100" y="1135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64770</xdr:rowOff>
    </xdr:from>
    <xdr:to xmlns:xdr="http://schemas.openxmlformats.org/drawingml/2006/spreadsheetDrawing">
      <xdr:col>24</xdr:col>
      <xdr:colOff>12700</xdr:colOff>
      <xdr:row>66</xdr:row>
      <xdr:rowOff>64770</xdr:rowOff>
    </xdr:to>
    <xdr:cxnSp macro="">
      <xdr:nvCxnSpPr>
        <xdr:cNvPr id="125" name="直線コネクタ 124"/>
        <xdr:cNvCxnSpPr/>
      </xdr:nvCxnSpPr>
      <xdr:spPr>
        <a:xfrm>
          <a:off x="4572000" y="1138047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171450</xdr:rowOff>
    </xdr:from>
    <xdr:ext cx="762000" cy="259080"/>
    <xdr:sp macro="" textlink="">
      <xdr:nvSpPr>
        <xdr:cNvPr id="126" name="財政構造の弾力性最大値テキスト"/>
        <xdr:cNvSpPr txBox="1"/>
      </xdr:nvSpPr>
      <xdr:spPr>
        <a:xfrm>
          <a:off x="4737100" y="977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84455</xdr:rowOff>
    </xdr:from>
    <xdr:to xmlns:xdr="http://schemas.openxmlformats.org/drawingml/2006/spreadsheetDrawing">
      <xdr:col>24</xdr:col>
      <xdr:colOff>12700</xdr:colOff>
      <xdr:row>58</xdr:row>
      <xdr:rowOff>84455</xdr:rowOff>
    </xdr:to>
    <xdr:cxnSp macro="">
      <xdr:nvCxnSpPr>
        <xdr:cNvPr id="127" name="直線コネクタ 126"/>
        <xdr:cNvCxnSpPr/>
      </xdr:nvCxnSpPr>
      <xdr:spPr>
        <a:xfrm>
          <a:off x="4572000" y="1002855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78105</xdr:rowOff>
    </xdr:from>
    <xdr:to xmlns:xdr="http://schemas.openxmlformats.org/drawingml/2006/spreadsheetDrawing">
      <xdr:col>23</xdr:col>
      <xdr:colOff>133350</xdr:colOff>
      <xdr:row>64</xdr:row>
      <xdr:rowOff>52070</xdr:rowOff>
    </xdr:to>
    <xdr:cxnSp macro="">
      <xdr:nvCxnSpPr>
        <xdr:cNvPr id="128" name="直線コネクタ 127"/>
        <xdr:cNvCxnSpPr/>
      </xdr:nvCxnSpPr>
      <xdr:spPr>
        <a:xfrm flipV="1">
          <a:off x="3873500" y="10879455"/>
          <a:ext cx="7874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6350</xdr:rowOff>
    </xdr:from>
    <xdr:ext cx="762000" cy="258445"/>
    <xdr:sp macro="" textlink="">
      <xdr:nvSpPr>
        <xdr:cNvPr id="129" name="財政構造の弾力性平均値テキスト"/>
        <xdr:cNvSpPr txBox="1"/>
      </xdr:nvSpPr>
      <xdr:spPr>
        <a:xfrm>
          <a:off x="4737100" y="10807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33655</xdr:rowOff>
    </xdr:from>
    <xdr:to xmlns:xdr="http://schemas.openxmlformats.org/drawingml/2006/spreadsheetDrawing">
      <xdr:col>23</xdr:col>
      <xdr:colOff>184150</xdr:colOff>
      <xdr:row>63</xdr:row>
      <xdr:rowOff>135255</xdr:rowOff>
    </xdr:to>
    <xdr:sp macro="" textlink="">
      <xdr:nvSpPr>
        <xdr:cNvPr id="130" name="フローチャート: 判断 129"/>
        <xdr:cNvSpPr/>
      </xdr:nvSpPr>
      <xdr:spPr>
        <a:xfrm>
          <a:off x="46101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120650</xdr:rowOff>
    </xdr:from>
    <xdr:to xmlns:xdr="http://schemas.openxmlformats.org/drawingml/2006/spreadsheetDrawing">
      <xdr:col>19</xdr:col>
      <xdr:colOff>133350</xdr:colOff>
      <xdr:row>64</xdr:row>
      <xdr:rowOff>52070</xdr:rowOff>
    </xdr:to>
    <xdr:cxnSp macro="">
      <xdr:nvCxnSpPr>
        <xdr:cNvPr id="131" name="直線コネクタ 130"/>
        <xdr:cNvCxnSpPr/>
      </xdr:nvCxnSpPr>
      <xdr:spPr>
        <a:xfrm>
          <a:off x="3035300" y="1092200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8890</xdr:rowOff>
    </xdr:from>
    <xdr:to xmlns:xdr="http://schemas.openxmlformats.org/drawingml/2006/spreadsheetDrawing">
      <xdr:col>19</xdr:col>
      <xdr:colOff>184150</xdr:colOff>
      <xdr:row>63</xdr:row>
      <xdr:rowOff>110490</xdr:rowOff>
    </xdr:to>
    <xdr:sp macro="" textlink="">
      <xdr:nvSpPr>
        <xdr:cNvPr id="132" name="フローチャート: 判断 131"/>
        <xdr:cNvSpPr/>
      </xdr:nvSpPr>
      <xdr:spPr>
        <a:xfrm>
          <a:off x="38227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121285</xdr:rowOff>
    </xdr:from>
    <xdr:ext cx="736600" cy="258445"/>
    <xdr:sp macro="" textlink="">
      <xdr:nvSpPr>
        <xdr:cNvPr id="133" name="テキスト ボックス 132"/>
        <xdr:cNvSpPr txBox="1"/>
      </xdr:nvSpPr>
      <xdr:spPr>
        <a:xfrm>
          <a:off x="3517900" y="10579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120650</xdr:rowOff>
    </xdr:from>
    <xdr:to xmlns:xdr="http://schemas.openxmlformats.org/drawingml/2006/spreadsheetDrawing">
      <xdr:col>15</xdr:col>
      <xdr:colOff>82550</xdr:colOff>
      <xdr:row>64</xdr:row>
      <xdr:rowOff>27305</xdr:rowOff>
    </xdr:to>
    <xdr:cxnSp macro="">
      <xdr:nvCxnSpPr>
        <xdr:cNvPr id="134" name="直線コネクタ 133"/>
        <xdr:cNvCxnSpPr/>
      </xdr:nvCxnSpPr>
      <xdr:spPr>
        <a:xfrm flipV="1">
          <a:off x="2197100" y="1092200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156845</xdr:rowOff>
    </xdr:from>
    <xdr:to xmlns:xdr="http://schemas.openxmlformats.org/drawingml/2006/spreadsheetDrawing">
      <xdr:col>15</xdr:col>
      <xdr:colOff>133350</xdr:colOff>
      <xdr:row>63</xdr:row>
      <xdr:rowOff>86995</xdr:rowOff>
    </xdr:to>
    <xdr:sp macro="" textlink="">
      <xdr:nvSpPr>
        <xdr:cNvPr id="135" name="フローチャート: 判断 134"/>
        <xdr:cNvSpPr/>
      </xdr:nvSpPr>
      <xdr:spPr>
        <a:xfrm>
          <a:off x="29845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97790</xdr:rowOff>
    </xdr:from>
    <xdr:ext cx="762000" cy="258445"/>
    <xdr:sp macro="" textlink="">
      <xdr:nvSpPr>
        <xdr:cNvPr id="136" name="テキスト ボックス 135"/>
        <xdr:cNvSpPr txBox="1"/>
      </xdr:nvSpPr>
      <xdr:spPr>
        <a:xfrm>
          <a:off x="2679700" y="10556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6350</xdr:rowOff>
    </xdr:from>
    <xdr:to xmlns:xdr="http://schemas.openxmlformats.org/drawingml/2006/spreadsheetDrawing">
      <xdr:col>11</xdr:col>
      <xdr:colOff>31750</xdr:colOff>
      <xdr:row>64</xdr:row>
      <xdr:rowOff>27305</xdr:rowOff>
    </xdr:to>
    <xdr:cxnSp macro="">
      <xdr:nvCxnSpPr>
        <xdr:cNvPr id="137" name="直線コネクタ 136"/>
        <xdr:cNvCxnSpPr/>
      </xdr:nvCxnSpPr>
      <xdr:spPr>
        <a:xfrm>
          <a:off x="1371600" y="10807700"/>
          <a:ext cx="8255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156845</xdr:rowOff>
    </xdr:from>
    <xdr:to xmlns:xdr="http://schemas.openxmlformats.org/drawingml/2006/spreadsheetDrawing">
      <xdr:col>11</xdr:col>
      <xdr:colOff>82550</xdr:colOff>
      <xdr:row>63</xdr:row>
      <xdr:rowOff>86995</xdr:rowOff>
    </xdr:to>
    <xdr:sp macro="" textlink="">
      <xdr:nvSpPr>
        <xdr:cNvPr id="138" name="フローチャート: 判断 137"/>
        <xdr:cNvSpPr/>
      </xdr:nvSpPr>
      <xdr:spPr>
        <a:xfrm>
          <a:off x="2159000" y="1078674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97790</xdr:rowOff>
    </xdr:from>
    <xdr:ext cx="762000" cy="258445"/>
    <xdr:sp macro="" textlink="">
      <xdr:nvSpPr>
        <xdr:cNvPr id="139" name="テキスト ボックス 138"/>
        <xdr:cNvSpPr txBox="1"/>
      </xdr:nvSpPr>
      <xdr:spPr>
        <a:xfrm>
          <a:off x="1841500" y="10556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116840</xdr:rowOff>
    </xdr:from>
    <xdr:to xmlns:xdr="http://schemas.openxmlformats.org/drawingml/2006/spreadsheetDrawing">
      <xdr:col>7</xdr:col>
      <xdr:colOff>31750</xdr:colOff>
      <xdr:row>62</xdr:row>
      <xdr:rowOff>46990</xdr:rowOff>
    </xdr:to>
    <xdr:sp macro="" textlink="">
      <xdr:nvSpPr>
        <xdr:cNvPr id="140" name="フローチャート: 判断 139"/>
        <xdr:cNvSpPr/>
      </xdr:nvSpPr>
      <xdr:spPr>
        <a:xfrm>
          <a:off x="1320800" y="1057529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57150</xdr:rowOff>
    </xdr:from>
    <xdr:ext cx="762000" cy="259080"/>
    <xdr:sp macro="" textlink="">
      <xdr:nvSpPr>
        <xdr:cNvPr id="141" name="テキスト ボックス 140"/>
        <xdr:cNvSpPr txBox="1"/>
      </xdr:nvSpPr>
      <xdr:spPr>
        <a:xfrm>
          <a:off x="1003300" y="1034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2" name="テキスト ボックス 141"/>
        <xdr:cNvSpPr txBox="1"/>
      </xdr:nvSpPr>
      <xdr:spPr>
        <a:xfrm>
          <a:off x="44577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3" name="テキスト ボックス 142"/>
        <xdr:cNvSpPr txBox="1"/>
      </xdr:nvSpPr>
      <xdr:spPr>
        <a:xfrm>
          <a:off x="36703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4" name="テキスト ボックス 143"/>
        <xdr:cNvSpPr txBox="1"/>
      </xdr:nvSpPr>
      <xdr:spPr>
        <a:xfrm>
          <a:off x="283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5" name="テキスト ボックス 144"/>
        <xdr:cNvSpPr txBox="1"/>
      </xdr:nvSpPr>
      <xdr:spPr>
        <a:xfrm>
          <a:off x="199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6" name="テキスト ボックス 145"/>
        <xdr:cNvSpPr txBox="1"/>
      </xdr:nvSpPr>
      <xdr:spPr>
        <a:xfrm>
          <a:off x="11684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27305</xdr:rowOff>
    </xdr:from>
    <xdr:to xmlns:xdr="http://schemas.openxmlformats.org/drawingml/2006/spreadsheetDrawing">
      <xdr:col>23</xdr:col>
      <xdr:colOff>184150</xdr:colOff>
      <xdr:row>63</xdr:row>
      <xdr:rowOff>128905</xdr:rowOff>
    </xdr:to>
    <xdr:sp macro="" textlink="">
      <xdr:nvSpPr>
        <xdr:cNvPr id="147" name="楕円 146"/>
        <xdr:cNvSpPr/>
      </xdr:nvSpPr>
      <xdr:spPr>
        <a:xfrm>
          <a:off x="46101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43815</xdr:rowOff>
    </xdr:from>
    <xdr:ext cx="762000" cy="258445"/>
    <xdr:sp macro="" textlink="">
      <xdr:nvSpPr>
        <xdr:cNvPr id="148" name="財政構造の弾力性該当値テキスト"/>
        <xdr:cNvSpPr txBox="1"/>
      </xdr:nvSpPr>
      <xdr:spPr>
        <a:xfrm>
          <a:off x="4737100" y="10673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635</xdr:rowOff>
    </xdr:from>
    <xdr:to xmlns:xdr="http://schemas.openxmlformats.org/drawingml/2006/spreadsheetDrawing">
      <xdr:col>19</xdr:col>
      <xdr:colOff>184150</xdr:colOff>
      <xdr:row>64</xdr:row>
      <xdr:rowOff>102235</xdr:rowOff>
    </xdr:to>
    <xdr:sp macro="" textlink="">
      <xdr:nvSpPr>
        <xdr:cNvPr id="149" name="楕円 148"/>
        <xdr:cNvSpPr/>
      </xdr:nvSpPr>
      <xdr:spPr>
        <a:xfrm>
          <a:off x="38227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86995</xdr:rowOff>
    </xdr:from>
    <xdr:ext cx="736600" cy="258445"/>
    <xdr:sp macro="" textlink="">
      <xdr:nvSpPr>
        <xdr:cNvPr id="150" name="テキスト ボックス 149"/>
        <xdr:cNvSpPr txBox="1"/>
      </xdr:nvSpPr>
      <xdr:spPr>
        <a:xfrm>
          <a:off x="3517900" y="110597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69215</xdr:rowOff>
    </xdr:from>
    <xdr:to xmlns:xdr="http://schemas.openxmlformats.org/drawingml/2006/spreadsheetDrawing">
      <xdr:col>15</xdr:col>
      <xdr:colOff>133350</xdr:colOff>
      <xdr:row>63</xdr:row>
      <xdr:rowOff>170815</xdr:rowOff>
    </xdr:to>
    <xdr:sp macro="" textlink="">
      <xdr:nvSpPr>
        <xdr:cNvPr id="151" name="楕円 150"/>
        <xdr:cNvSpPr/>
      </xdr:nvSpPr>
      <xdr:spPr>
        <a:xfrm>
          <a:off x="2984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156210</xdr:rowOff>
    </xdr:from>
    <xdr:ext cx="762000" cy="258445"/>
    <xdr:sp macro="" textlink="">
      <xdr:nvSpPr>
        <xdr:cNvPr id="152" name="テキスト ボックス 151"/>
        <xdr:cNvSpPr txBox="1"/>
      </xdr:nvSpPr>
      <xdr:spPr>
        <a:xfrm>
          <a:off x="2679700" y="1095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147955</xdr:rowOff>
    </xdr:from>
    <xdr:to xmlns:xdr="http://schemas.openxmlformats.org/drawingml/2006/spreadsheetDrawing">
      <xdr:col>11</xdr:col>
      <xdr:colOff>82550</xdr:colOff>
      <xdr:row>64</xdr:row>
      <xdr:rowOff>78105</xdr:rowOff>
    </xdr:to>
    <xdr:sp macro="" textlink="">
      <xdr:nvSpPr>
        <xdr:cNvPr id="153" name="楕円 152"/>
        <xdr:cNvSpPr/>
      </xdr:nvSpPr>
      <xdr:spPr>
        <a:xfrm>
          <a:off x="2159000" y="1094930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63500</xdr:rowOff>
    </xdr:from>
    <xdr:ext cx="762000" cy="258445"/>
    <xdr:sp macro="" textlink="">
      <xdr:nvSpPr>
        <xdr:cNvPr id="154" name="テキスト ボックス 153"/>
        <xdr:cNvSpPr txBox="1"/>
      </xdr:nvSpPr>
      <xdr:spPr>
        <a:xfrm>
          <a:off x="1841500" y="11036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126365</xdr:rowOff>
    </xdr:from>
    <xdr:to xmlns:xdr="http://schemas.openxmlformats.org/drawingml/2006/spreadsheetDrawing">
      <xdr:col>7</xdr:col>
      <xdr:colOff>31750</xdr:colOff>
      <xdr:row>63</xdr:row>
      <xdr:rowOff>56515</xdr:rowOff>
    </xdr:to>
    <xdr:sp macro="" textlink="">
      <xdr:nvSpPr>
        <xdr:cNvPr id="155" name="楕円 154"/>
        <xdr:cNvSpPr/>
      </xdr:nvSpPr>
      <xdr:spPr>
        <a:xfrm>
          <a:off x="1320800" y="1075626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41275</xdr:rowOff>
    </xdr:from>
    <xdr:ext cx="762000" cy="258445"/>
    <xdr:sp macro="" textlink="">
      <xdr:nvSpPr>
        <xdr:cNvPr id="156" name="テキスト ボックス 155"/>
        <xdr:cNvSpPr txBox="1"/>
      </xdr:nvSpPr>
      <xdr:spPr>
        <a:xfrm>
          <a:off x="1003300" y="10842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23900" y="1263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7658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59" name="テキスト ボックス 158"/>
        <xdr:cNvSpPr txBox="1"/>
      </xdr:nvSpPr>
      <xdr:spPr>
        <a:xfrm>
          <a:off x="39077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[106,636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549900" y="128905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549900" y="130810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099300" y="1289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099300" y="1308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8470900" y="1289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8470900" y="1308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23900" y="1339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5676900" y="1339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196850</xdr:colOff>
      <xdr:row>79</xdr:row>
      <xdr:rowOff>107950</xdr:rowOff>
    </xdr:to>
    <xdr:sp macro="" textlink="">
      <xdr:nvSpPr>
        <xdr:cNvPr id="168" name="正方形/長方形 167"/>
        <xdr:cNvSpPr/>
      </xdr:nvSpPr>
      <xdr:spPr>
        <a:xfrm>
          <a:off x="5676900" y="13398500"/>
          <a:ext cx="35750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196850</xdr:colOff>
      <xdr:row>91</xdr:row>
      <xdr:rowOff>146050</xdr:rowOff>
    </xdr:to>
    <xdr:sp macro="" textlink="" fLocksText="0">
      <xdr:nvSpPr>
        <xdr:cNvPr id="169" name="テキスト ボックス 168"/>
        <xdr:cNvSpPr txBox="1"/>
      </xdr:nvSpPr>
      <xdr:spPr>
        <a:xfrm>
          <a:off x="5791200" y="1371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人件費の削減、行財政改革の推進により、類似団体平均に比べ、</a:t>
          </a:r>
          <a:r>
            <a:rPr kumimoji="1" lang="en-US" altLang="ja-JP" sz="1300">
              <a:latin typeface="ＭＳ Ｐゴシック"/>
              <a:ea typeface="ＭＳ Ｐゴシック"/>
            </a:rPr>
            <a:t>1</a:t>
          </a:r>
          <a:r>
            <a:rPr kumimoji="1" lang="ja-JP" altLang="en-US" sz="1300">
              <a:latin typeface="ＭＳ Ｐゴシック"/>
              <a:ea typeface="ＭＳ Ｐゴシック"/>
            </a:rPr>
            <a:t>割程度低い傾向にある。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令和元年度は、プレミアム付商品券事業に係る手数料やシステムの更新によるコンピュータ借上料等の物件費の増加により、平成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年度と比べてやや増加した。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今後も適正な定員管理や物件費の抑制等により、数値の改善に努める。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0" name="テキスト ボックス 169"/>
        <xdr:cNvSpPr txBox="1"/>
      </xdr:nvSpPr>
      <xdr:spPr>
        <a:xfrm>
          <a:off x="6858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23900" y="1581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3" name="直線コネクタ 172"/>
        <xdr:cNvCxnSpPr/>
      </xdr:nvCxnSpPr>
      <xdr:spPr>
        <a:xfrm>
          <a:off x="723900" y="154095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4" name="テキスト ボックス 173"/>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5" name="直線コネクタ 174"/>
        <xdr:cNvCxnSpPr/>
      </xdr:nvCxnSpPr>
      <xdr:spPr>
        <a:xfrm>
          <a:off x="723900" y="150069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6" name="テキスト ボックス 175"/>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723900" y="146050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79" name="直線コネクタ 178"/>
        <xdr:cNvCxnSpPr/>
      </xdr:nvCxnSpPr>
      <xdr:spPr>
        <a:xfrm>
          <a:off x="723900" y="142030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1" name="直線コネクタ 180"/>
        <xdr:cNvCxnSpPr/>
      </xdr:nvCxnSpPr>
      <xdr:spPr>
        <a:xfrm>
          <a:off x="723900" y="138004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23900" y="1339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23900" y="1339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145415</xdr:rowOff>
    </xdr:from>
    <xdr:to xmlns:xdr="http://schemas.openxmlformats.org/drawingml/2006/spreadsheetDrawing">
      <xdr:col>23</xdr:col>
      <xdr:colOff>133350</xdr:colOff>
      <xdr:row>90</xdr:row>
      <xdr:rowOff>22860</xdr:rowOff>
    </xdr:to>
    <xdr:cxnSp macro="">
      <xdr:nvCxnSpPr>
        <xdr:cNvPr id="186" name="直線コネクタ 185"/>
        <xdr:cNvCxnSpPr/>
      </xdr:nvCxnSpPr>
      <xdr:spPr>
        <a:xfrm flipV="1">
          <a:off x="4660900" y="14032865"/>
          <a:ext cx="0" cy="14204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166370</xdr:rowOff>
    </xdr:from>
    <xdr:ext cx="762000" cy="258445"/>
    <xdr:sp macro="" textlink="">
      <xdr:nvSpPr>
        <xdr:cNvPr id="187" name="人件費・物件費等の状況最小値テキスト"/>
        <xdr:cNvSpPr txBox="1"/>
      </xdr:nvSpPr>
      <xdr:spPr>
        <a:xfrm>
          <a:off x="4737100" y="15425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22860</xdr:rowOff>
    </xdr:from>
    <xdr:to xmlns:xdr="http://schemas.openxmlformats.org/drawingml/2006/spreadsheetDrawing">
      <xdr:col>24</xdr:col>
      <xdr:colOff>12700</xdr:colOff>
      <xdr:row>90</xdr:row>
      <xdr:rowOff>22860</xdr:rowOff>
    </xdr:to>
    <xdr:cxnSp macro="">
      <xdr:nvCxnSpPr>
        <xdr:cNvPr id="188" name="直線コネクタ 187"/>
        <xdr:cNvCxnSpPr/>
      </xdr:nvCxnSpPr>
      <xdr:spPr>
        <a:xfrm>
          <a:off x="4572000" y="1545336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60325</xdr:rowOff>
    </xdr:from>
    <xdr:ext cx="762000" cy="259080"/>
    <xdr:sp macro="" textlink="">
      <xdr:nvSpPr>
        <xdr:cNvPr id="189" name="人件費・物件費等の状況最大値テキスト"/>
        <xdr:cNvSpPr txBox="1"/>
      </xdr:nvSpPr>
      <xdr:spPr>
        <a:xfrm>
          <a:off x="47371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145415</xdr:rowOff>
    </xdr:from>
    <xdr:to xmlns:xdr="http://schemas.openxmlformats.org/drawingml/2006/spreadsheetDrawing">
      <xdr:col>24</xdr:col>
      <xdr:colOff>12700</xdr:colOff>
      <xdr:row>81</xdr:row>
      <xdr:rowOff>145415</xdr:rowOff>
    </xdr:to>
    <xdr:cxnSp macro="">
      <xdr:nvCxnSpPr>
        <xdr:cNvPr id="190" name="直線コネクタ 189"/>
        <xdr:cNvCxnSpPr/>
      </xdr:nvCxnSpPr>
      <xdr:spPr>
        <a:xfrm>
          <a:off x="4572000" y="1403286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6350</xdr:rowOff>
    </xdr:from>
    <xdr:to xmlns:xdr="http://schemas.openxmlformats.org/drawingml/2006/spreadsheetDrawing">
      <xdr:col>23</xdr:col>
      <xdr:colOff>133350</xdr:colOff>
      <xdr:row>83</xdr:row>
      <xdr:rowOff>26035</xdr:rowOff>
    </xdr:to>
    <xdr:cxnSp macro="">
      <xdr:nvCxnSpPr>
        <xdr:cNvPr id="191" name="直線コネクタ 190"/>
        <xdr:cNvCxnSpPr/>
      </xdr:nvCxnSpPr>
      <xdr:spPr>
        <a:xfrm>
          <a:off x="3873500" y="14236700"/>
          <a:ext cx="7874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38100</xdr:rowOff>
    </xdr:from>
    <xdr:ext cx="762000" cy="259080"/>
    <xdr:sp macro="" textlink="">
      <xdr:nvSpPr>
        <xdr:cNvPr id="192" name="人件費・物件費等の状況平均値テキスト"/>
        <xdr:cNvSpPr txBox="1"/>
      </xdr:nvSpPr>
      <xdr:spPr>
        <a:xfrm>
          <a:off x="4737100" y="14268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66040</xdr:rowOff>
    </xdr:from>
    <xdr:to xmlns:xdr="http://schemas.openxmlformats.org/drawingml/2006/spreadsheetDrawing">
      <xdr:col>23</xdr:col>
      <xdr:colOff>184150</xdr:colOff>
      <xdr:row>83</xdr:row>
      <xdr:rowOff>167640</xdr:rowOff>
    </xdr:to>
    <xdr:sp macro="" textlink="">
      <xdr:nvSpPr>
        <xdr:cNvPr id="193" name="フローチャート: 判断 192"/>
        <xdr:cNvSpPr/>
      </xdr:nvSpPr>
      <xdr:spPr>
        <a:xfrm>
          <a:off x="46101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6350</xdr:rowOff>
    </xdr:from>
    <xdr:to xmlns:xdr="http://schemas.openxmlformats.org/drawingml/2006/spreadsheetDrawing">
      <xdr:col>19</xdr:col>
      <xdr:colOff>133350</xdr:colOff>
      <xdr:row>83</xdr:row>
      <xdr:rowOff>43180</xdr:rowOff>
    </xdr:to>
    <xdr:cxnSp macro="">
      <xdr:nvCxnSpPr>
        <xdr:cNvPr id="194" name="直線コネクタ 193"/>
        <xdr:cNvCxnSpPr/>
      </xdr:nvCxnSpPr>
      <xdr:spPr>
        <a:xfrm flipV="1">
          <a:off x="3035300" y="1423670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66040</xdr:rowOff>
    </xdr:from>
    <xdr:to xmlns:xdr="http://schemas.openxmlformats.org/drawingml/2006/spreadsheetDrawing">
      <xdr:col>19</xdr:col>
      <xdr:colOff>184150</xdr:colOff>
      <xdr:row>83</xdr:row>
      <xdr:rowOff>167640</xdr:rowOff>
    </xdr:to>
    <xdr:sp macro="" textlink="">
      <xdr:nvSpPr>
        <xdr:cNvPr id="195" name="フローチャート: 判断 194"/>
        <xdr:cNvSpPr/>
      </xdr:nvSpPr>
      <xdr:spPr>
        <a:xfrm>
          <a:off x="38227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152400</xdr:rowOff>
    </xdr:from>
    <xdr:ext cx="736600" cy="259080"/>
    <xdr:sp macro="" textlink="">
      <xdr:nvSpPr>
        <xdr:cNvPr id="196" name="テキスト ボックス 195"/>
        <xdr:cNvSpPr txBox="1"/>
      </xdr:nvSpPr>
      <xdr:spPr>
        <a:xfrm>
          <a:off x="3517900" y="1438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158115</xdr:rowOff>
    </xdr:from>
    <xdr:to xmlns:xdr="http://schemas.openxmlformats.org/drawingml/2006/spreadsheetDrawing">
      <xdr:col>15</xdr:col>
      <xdr:colOff>82550</xdr:colOff>
      <xdr:row>83</xdr:row>
      <xdr:rowOff>43180</xdr:rowOff>
    </xdr:to>
    <xdr:cxnSp macro="">
      <xdr:nvCxnSpPr>
        <xdr:cNvPr id="197" name="直線コネクタ 196"/>
        <xdr:cNvCxnSpPr/>
      </xdr:nvCxnSpPr>
      <xdr:spPr>
        <a:xfrm>
          <a:off x="2197100" y="1421701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34290</xdr:rowOff>
    </xdr:from>
    <xdr:to xmlns:xdr="http://schemas.openxmlformats.org/drawingml/2006/spreadsheetDrawing">
      <xdr:col>15</xdr:col>
      <xdr:colOff>133350</xdr:colOff>
      <xdr:row>83</xdr:row>
      <xdr:rowOff>135890</xdr:rowOff>
    </xdr:to>
    <xdr:sp macro="" textlink="">
      <xdr:nvSpPr>
        <xdr:cNvPr id="198" name="フローチャート: 判断 197"/>
        <xdr:cNvSpPr/>
      </xdr:nvSpPr>
      <xdr:spPr>
        <a:xfrm>
          <a:off x="29845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120650</xdr:rowOff>
    </xdr:from>
    <xdr:ext cx="762000" cy="258445"/>
    <xdr:sp macro="" textlink="">
      <xdr:nvSpPr>
        <xdr:cNvPr id="199" name="テキスト ボックス 198"/>
        <xdr:cNvSpPr txBox="1"/>
      </xdr:nvSpPr>
      <xdr:spPr>
        <a:xfrm>
          <a:off x="2679700" y="14351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158115</xdr:rowOff>
    </xdr:from>
    <xdr:to xmlns:xdr="http://schemas.openxmlformats.org/drawingml/2006/spreadsheetDrawing">
      <xdr:col>11</xdr:col>
      <xdr:colOff>31750</xdr:colOff>
      <xdr:row>83</xdr:row>
      <xdr:rowOff>6350</xdr:rowOff>
    </xdr:to>
    <xdr:cxnSp macro="">
      <xdr:nvCxnSpPr>
        <xdr:cNvPr id="200" name="直線コネクタ 199"/>
        <xdr:cNvCxnSpPr/>
      </xdr:nvCxnSpPr>
      <xdr:spPr>
        <a:xfrm flipV="1">
          <a:off x="1371600" y="14217015"/>
          <a:ext cx="8255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31115</xdr:rowOff>
    </xdr:from>
    <xdr:to xmlns:xdr="http://schemas.openxmlformats.org/drawingml/2006/spreadsheetDrawing">
      <xdr:col>11</xdr:col>
      <xdr:colOff>82550</xdr:colOff>
      <xdr:row>83</xdr:row>
      <xdr:rowOff>132715</xdr:rowOff>
    </xdr:to>
    <xdr:sp macro="" textlink="">
      <xdr:nvSpPr>
        <xdr:cNvPr id="201" name="フローチャート: 判断 200"/>
        <xdr:cNvSpPr/>
      </xdr:nvSpPr>
      <xdr:spPr>
        <a:xfrm>
          <a:off x="2159000" y="1426146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117475</xdr:rowOff>
    </xdr:from>
    <xdr:ext cx="762000" cy="259080"/>
    <xdr:sp macro="" textlink="">
      <xdr:nvSpPr>
        <xdr:cNvPr id="202" name="テキスト ボックス 201"/>
        <xdr:cNvSpPr txBox="1"/>
      </xdr:nvSpPr>
      <xdr:spPr>
        <a:xfrm>
          <a:off x="1841500" y="14347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161925</xdr:rowOff>
    </xdr:from>
    <xdr:to xmlns:xdr="http://schemas.openxmlformats.org/drawingml/2006/spreadsheetDrawing">
      <xdr:col>7</xdr:col>
      <xdr:colOff>31750</xdr:colOff>
      <xdr:row>83</xdr:row>
      <xdr:rowOff>92075</xdr:rowOff>
    </xdr:to>
    <xdr:sp macro="" textlink="">
      <xdr:nvSpPr>
        <xdr:cNvPr id="203" name="フローチャート: 判断 202"/>
        <xdr:cNvSpPr/>
      </xdr:nvSpPr>
      <xdr:spPr>
        <a:xfrm>
          <a:off x="1320800" y="1422082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76835</xdr:rowOff>
    </xdr:from>
    <xdr:ext cx="762000" cy="258445"/>
    <xdr:sp macro="" textlink="">
      <xdr:nvSpPr>
        <xdr:cNvPr id="204" name="テキスト ボックス 203"/>
        <xdr:cNvSpPr txBox="1"/>
      </xdr:nvSpPr>
      <xdr:spPr>
        <a:xfrm>
          <a:off x="1003300" y="14307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457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6703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283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199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1684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146685</xdr:rowOff>
    </xdr:from>
    <xdr:to xmlns:xdr="http://schemas.openxmlformats.org/drawingml/2006/spreadsheetDrawing">
      <xdr:col>23</xdr:col>
      <xdr:colOff>184150</xdr:colOff>
      <xdr:row>83</xdr:row>
      <xdr:rowOff>76835</xdr:rowOff>
    </xdr:to>
    <xdr:sp macro="" textlink="">
      <xdr:nvSpPr>
        <xdr:cNvPr id="210" name="楕円 209"/>
        <xdr:cNvSpPr/>
      </xdr:nvSpPr>
      <xdr:spPr>
        <a:xfrm>
          <a:off x="4610100" y="142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163195</xdr:rowOff>
    </xdr:from>
    <xdr:ext cx="762000" cy="259080"/>
    <xdr:sp macro="" textlink="">
      <xdr:nvSpPr>
        <xdr:cNvPr id="211" name="人件費・物件費等の状況該当値テキスト"/>
        <xdr:cNvSpPr txBox="1"/>
      </xdr:nvSpPr>
      <xdr:spPr>
        <a:xfrm>
          <a:off x="4737100" y="1405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127000</xdr:rowOff>
    </xdr:from>
    <xdr:to xmlns:xdr="http://schemas.openxmlformats.org/drawingml/2006/spreadsheetDrawing">
      <xdr:col>19</xdr:col>
      <xdr:colOff>184150</xdr:colOff>
      <xdr:row>83</xdr:row>
      <xdr:rowOff>57150</xdr:rowOff>
    </xdr:to>
    <xdr:sp macro="" textlink="">
      <xdr:nvSpPr>
        <xdr:cNvPr id="212" name="楕円 211"/>
        <xdr:cNvSpPr/>
      </xdr:nvSpPr>
      <xdr:spPr>
        <a:xfrm>
          <a:off x="38227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67310</xdr:rowOff>
    </xdr:from>
    <xdr:ext cx="736600" cy="259080"/>
    <xdr:sp macro="" textlink="">
      <xdr:nvSpPr>
        <xdr:cNvPr id="213" name="テキスト ボックス 212"/>
        <xdr:cNvSpPr txBox="1"/>
      </xdr:nvSpPr>
      <xdr:spPr>
        <a:xfrm>
          <a:off x="3517900" y="1395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163830</xdr:rowOff>
    </xdr:from>
    <xdr:to xmlns:xdr="http://schemas.openxmlformats.org/drawingml/2006/spreadsheetDrawing">
      <xdr:col>15</xdr:col>
      <xdr:colOff>133350</xdr:colOff>
      <xdr:row>83</xdr:row>
      <xdr:rowOff>93980</xdr:rowOff>
    </xdr:to>
    <xdr:sp macro="" textlink="">
      <xdr:nvSpPr>
        <xdr:cNvPr id="214" name="楕円 213"/>
        <xdr:cNvSpPr/>
      </xdr:nvSpPr>
      <xdr:spPr>
        <a:xfrm>
          <a:off x="29845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104140</xdr:rowOff>
    </xdr:from>
    <xdr:ext cx="762000" cy="259080"/>
    <xdr:sp macro="" textlink="">
      <xdr:nvSpPr>
        <xdr:cNvPr id="215" name="テキスト ボックス 214"/>
        <xdr:cNvSpPr txBox="1"/>
      </xdr:nvSpPr>
      <xdr:spPr>
        <a:xfrm>
          <a:off x="2679700" y="1399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107315</xdr:rowOff>
    </xdr:from>
    <xdr:to xmlns:xdr="http://schemas.openxmlformats.org/drawingml/2006/spreadsheetDrawing">
      <xdr:col>11</xdr:col>
      <xdr:colOff>82550</xdr:colOff>
      <xdr:row>83</xdr:row>
      <xdr:rowOff>37465</xdr:rowOff>
    </xdr:to>
    <xdr:sp macro="" textlink="">
      <xdr:nvSpPr>
        <xdr:cNvPr id="216" name="楕円 215"/>
        <xdr:cNvSpPr/>
      </xdr:nvSpPr>
      <xdr:spPr>
        <a:xfrm>
          <a:off x="2159000" y="1416621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47625</xdr:rowOff>
    </xdr:from>
    <xdr:ext cx="762000" cy="259080"/>
    <xdr:sp macro="" textlink="">
      <xdr:nvSpPr>
        <xdr:cNvPr id="217" name="テキスト ボックス 216"/>
        <xdr:cNvSpPr txBox="1"/>
      </xdr:nvSpPr>
      <xdr:spPr>
        <a:xfrm>
          <a:off x="1841500" y="13935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127000</xdr:rowOff>
    </xdr:from>
    <xdr:to xmlns:xdr="http://schemas.openxmlformats.org/drawingml/2006/spreadsheetDrawing">
      <xdr:col>7</xdr:col>
      <xdr:colOff>31750</xdr:colOff>
      <xdr:row>83</xdr:row>
      <xdr:rowOff>57150</xdr:rowOff>
    </xdr:to>
    <xdr:sp macro="" textlink="">
      <xdr:nvSpPr>
        <xdr:cNvPr id="218" name="楕円 217"/>
        <xdr:cNvSpPr/>
      </xdr:nvSpPr>
      <xdr:spPr>
        <a:xfrm>
          <a:off x="1320800" y="1418590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67310</xdr:rowOff>
    </xdr:from>
    <xdr:ext cx="762000" cy="259080"/>
    <xdr:sp macro="" textlink="">
      <xdr:nvSpPr>
        <xdr:cNvPr id="219" name="テキスト ボックス 218"/>
        <xdr:cNvSpPr txBox="1"/>
      </xdr:nvSpPr>
      <xdr:spPr>
        <a:xfrm>
          <a:off x="1003300" y="1395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052300" y="1263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1" name="テキスト ボックス 220"/>
        <xdr:cNvSpPr txBox="1"/>
      </xdr:nvSpPr>
      <xdr:spPr>
        <a:xfrm>
          <a:off x="128257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1000" cy="358775"/>
    <xdr:sp macro="" textlink="">
      <xdr:nvSpPr>
        <xdr:cNvPr id="222" name="テキスト ボックス 221"/>
        <xdr:cNvSpPr txBox="1"/>
      </xdr:nvSpPr>
      <xdr:spPr>
        <a:xfrm>
          <a:off x="14504670" y="1297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6891000" y="128905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6891000" y="130810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8440400" y="1289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8440400" y="1308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19812000" y="1289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19812000" y="1308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052300" y="1339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7005300" y="1339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7005300" y="13398500"/>
          <a:ext cx="3581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196850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7125950" y="1371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給料表の</a:t>
          </a:r>
          <a:r>
            <a:rPr kumimoji="1" lang="en-US" altLang="ja-JP" sz="1300">
              <a:latin typeface="ＭＳ Ｐゴシック"/>
              <a:ea typeface="ＭＳ Ｐゴシック"/>
            </a:rPr>
            <a:t>6</a:t>
          </a:r>
          <a:r>
            <a:rPr kumimoji="1" lang="ja-JP" altLang="en-US" sz="1300">
              <a:latin typeface="ＭＳ Ｐゴシック"/>
              <a:ea typeface="ＭＳ Ｐゴシック"/>
            </a:rPr>
            <a:t>級制での運用等により、類似団体平均より低い数値で推移している。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当町の数値としては、平成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年度までは同程度の水準で推移していたが、平成</a:t>
          </a:r>
          <a:r>
            <a:rPr kumimoji="1" lang="en-US" altLang="ja-JP" sz="1300">
              <a:latin typeface="ＭＳ Ｐゴシック"/>
              <a:ea typeface="ＭＳ Ｐゴシック"/>
            </a:rPr>
            <a:t>28</a:t>
          </a:r>
          <a:r>
            <a:rPr kumimoji="1" lang="ja-JP" altLang="en-US" sz="1300">
              <a:latin typeface="ＭＳ Ｐゴシック"/>
              <a:ea typeface="ＭＳ Ｐゴシック"/>
            </a:rPr>
            <a:t>年度以降は職員の年齢構成の変動により増加傾向にある。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052300" y="1581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13411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052300" y="1546669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6" name="テキスト ボックス 235"/>
        <xdr:cNvSpPr txBox="1"/>
      </xdr:nvSpPr>
      <xdr:spPr>
        <a:xfrm>
          <a:off x="113411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052300" y="1512189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38" name="テキスト ボックス 237"/>
        <xdr:cNvSpPr txBox="1"/>
      </xdr:nvSpPr>
      <xdr:spPr>
        <a:xfrm>
          <a:off x="113411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052300" y="1477708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13411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052300" y="1443291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13411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052300" y="1408811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13411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052300" y="1374330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13411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052300" y="1339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13411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052300" y="1339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147955</xdr:rowOff>
    </xdr:from>
    <xdr:to xmlns:xdr="http://schemas.openxmlformats.org/drawingml/2006/spreadsheetDrawing">
      <xdr:col>81</xdr:col>
      <xdr:colOff>44450</xdr:colOff>
      <xdr:row>89</xdr:row>
      <xdr:rowOff>139065</xdr:rowOff>
    </xdr:to>
    <xdr:cxnSp macro="">
      <xdr:nvCxnSpPr>
        <xdr:cNvPr id="250" name="直線コネクタ 249"/>
        <xdr:cNvCxnSpPr/>
      </xdr:nvCxnSpPr>
      <xdr:spPr>
        <a:xfrm flipV="1">
          <a:off x="15989300" y="1386395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111125</xdr:rowOff>
    </xdr:from>
    <xdr:ext cx="762000" cy="258445"/>
    <xdr:sp macro="" textlink="">
      <xdr:nvSpPr>
        <xdr:cNvPr id="251" name="給与水準   （国との比較）最小値テキスト"/>
        <xdr:cNvSpPr txBox="1"/>
      </xdr:nvSpPr>
      <xdr:spPr>
        <a:xfrm>
          <a:off x="16078200" y="1537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139065</xdr:rowOff>
    </xdr:from>
    <xdr:to xmlns:xdr="http://schemas.openxmlformats.org/drawingml/2006/spreadsheetDrawing">
      <xdr:col>81</xdr:col>
      <xdr:colOff>133350</xdr:colOff>
      <xdr:row>89</xdr:row>
      <xdr:rowOff>139065</xdr:rowOff>
    </xdr:to>
    <xdr:cxnSp macro="">
      <xdr:nvCxnSpPr>
        <xdr:cNvPr id="252" name="直線コネクタ 251"/>
        <xdr:cNvCxnSpPr/>
      </xdr:nvCxnSpPr>
      <xdr:spPr>
        <a:xfrm>
          <a:off x="15913100" y="1539811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63500</xdr:rowOff>
    </xdr:from>
    <xdr:ext cx="762000" cy="258445"/>
    <xdr:sp macro="" textlink="">
      <xdr:nvSpPr>
        <xdr:cNvPr id="253" name="給与水準   （国との比較）最大値テキスト"/>
        <xdr:cNvSpPr txBox="1"/>
      </xdr:nvSpPr>
      <xdr:spPr>
        <a:xfrm>
          <a:off x="16078200" y="13608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147955</xdr:rowOff>
    </xdr:from>
    <xdr:to xmlns:xdr="http://schemas.openxmlformats.org/drawingml/2006/spreadsheetDrawing">
      <xdr:col>81</xdr:col>
      <xdr:colOff>133350</xdr:colOff>
      <xdr:row>80</xdr:row>
      <xdr:rowOff>147955</xdr:rowOff>
    </xdr:to>
    <xdr:cxnSp macro="">
      <xdr:nvCxnSpPr>
        <xdr:cNvPr id="254" name="直線コネクタ 253"/>
        <xdr:cNvCxnSpPr/>
      </xdr:nvCxnSpPr>
      <xdr:spPr>
        <a:xfrm>
          <a:off x="15913100" y="1386395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80645</xdr:rowOff>
    </xdr:from>
    <xdr:to xmlns:xdr="http://schemas.openxmlformats.org/drawingml/2006/spreadsheetDrawing">
      <xdr:col>81</xdr:col>
      <xdr:colOff>44450</xdr:colOff>
      <xdr:row>82</xdr:row>
      <xdr:rowOff>149860</xdr:rowOff>
    </xdr:to>
    <xdr:cxnSp macro="">
      <xdr:nvCxnSpPr>
        <xdr:cNvPr id="255" name="直線コネクタ 254"/>
        <xdr:cNvCxnSpPr/>
      </xdr:nvCxnSpPr>
      <xdr:spPr>
        <a:xfrm>
          <a:off x="15201900" y="14139545"/>
          <a:ext cx="7874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22225</xdr:rowOff>
    </xdr:from>
    <xdr:ext cx="762000" cy="258445"/>
    <xdr:sp macro="" textlink="">
      <xdr:nvSpPr>
        <xdr:cNvPr id="256" name="給与水準   （国との比較）平均値テキスト"/>
        <xdr:cNvSpPr txBox="1"/>
      </xdr:nvSpPr>
      <xdr:spPr>
        <a:xfrm>
          <a:off x="16078200" y="145954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196850</xdr:colOff>
      <xdr:row>85</xdr:row>
      <xdr:rowOff>50165</xdr:rowOff>
    </xdr:from>
    <xdr:to xmlns:xdr="http://schemas.openxmlformats.org/drawingml/2006/spreadsheetDrawing">
      <xdr:col>81</xdr:col>
      <xdr:colOff>95250</xdr:colOff>
      <xdr:row>85</xdr:row>
      <xdr:rowOff>151765</xdr:rowOff>
    </xdr:to>
    <xdr:sp macro="" textlink="">
      <xdr:nvSpPr>
        <xdr:cNvPr id="257" name="フローチャート: 判断 256"/>
        <xdr:cNvSpPr/>
      </xdr:nvSpPr>
      <xdr:spPr>
        <a:xfrm>
          <a:off x="15944850" y="146234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196850</xdr:colOff>
      <xdr:row>82</xdr:row>
      <xdr:rowOff>80645</xdr:rowOff>
    </xdr:from>
    <xdr:to xmlns:xdr="http://schemas.openxmlformats.org/drawingml/2006/spreadsheetDrawing">
      <xdr:col>77</xdr:col>
      <xdr:colOff>44450</xdr:colOff>
      <xdr:row>82</xdr:row>
      <xdr:rowOff>132715</xdr:rowOff>
    </xdr:to>
    <xdr:cxnSp macro="">
      <xdr:nvCxnSpPr>
        <xdr:cNvPr id="258" name="直線コネクタ 257"/>
        <xdr:cNvCxnSpPr/>
      </xdr:nvCxnSpPr>
      <xdr:spPr>
        <a:xfrm flipV="1">
          <a:off x="14370050" y="14139545"/>
          <a:ext cx="8318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196850</xdr:colOff>
      <xdr:row>85</xdr:row>
      <xdr:rowOff>15240</xdr:rowOff>
    </xdr:from>
    <xdr:to xmlns:xdr="http://schemas.openxmlformats.org/drawingml/2006/spreadsheetDrawing">
      <xdr:col>77</xdr:col>
      <xdr:colOff>95250</xdr:colOff>
      <xdr:row>85</xdr:row>
      <xdr:rowOff>116840</xdr:rowOff>
    </xdr:to>
    <xdr:sp macro="" textlink="">
      <xdr:nvSpPr>
        <xdr:cNvPr id="259" name="フローチャート: 判断 258"/>
        <xdr:cNvSpPr/>
      </xdr:nvSpPr>
      <xdr:spPr>
        <a:xfrm>
          <a:off x="15157450" y="145884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101600</xdr:rowOff>
    </xdr:from>
    <xdr:ext cx="736600" cy="259080"/>
    <xdr:sp macro="" textlink="">
      <xdr:nvSpPr>
        <xdr:cNvPr id="260" name="テキスト ボックス 259"/>
        <xdr:cNvSpPr txBox="1"/>
      </xdr:nvSpPr>
      <xdr:spPr>
        <a:xfrm>
          <a:off x="14846300" y="1467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114935</xdr:rowOff>
    </xdr:from>
    <xdr:to xmlns:xdr="http://schemas.openxmlformats.org/drawingml/2006/spreadsheetDrawing">
      <xdr:col>72</xdr:col>
      <xdr:colOff>196850</xdr:colOff>
      <xdr:row>82</xdr:row>
      <xdr:rowOff>132715</xdr:rowOff>
    </xdr:to>
    <xdr:cxnSp macro="">
      <xdr:nvCxnSpPr>
        <xdr:cNvPr id="261" name="直線コネクタ 260"/>
        <xdr:cNvCxnSpPr/>
      </xdr:nvCxnSpPr>
      <xdr:spPr>
        <a:xfrm>
          <a:off x="13538200" y="14173835"/>
          <a:ext cx="8318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32385</xdr:rowOff>
    </xdr:from>
    <xdr:to xmlns:xdr="http://schemas.openxmlformats.org/drawingml/2006/spreadsheetDrawing">
      <xdr:col>73</xdr:col>
      <xdr:colOff>44450</xdr:colOff>
      <xdr:row>85</xdr:row>
      <xdr:rowOff>133985</xdr:rowOff>
    </xdr:to>
    <xdr:sp macro="" textlink="">
      <xdr:nvSpPr>
        <xdr:cNvPr id="262" name="フローチャート: 判断 261"/>
        <xdr:cNvSpPr/>
      </xdr:nvSpPr>
      <xdr:spPr>
        <a:xfrm>
          <a:off x="14325600" y="1460563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118745</xdr:rowOff>
    </xdr:from>
    <xdr:ext cx="762000" cy="259080"/>
    <xdr:sp macro="" textlink="">
      <xdr:nvSpPr>
        <xdr:cNvPr id="263" name="テキスト ボックス 262"/>
        <xdr:cNvSpPr txBox="1"/>
      </xdr:nvSpPr>
      <xdr:spPr>
        <a:xfrm>
          <a:off x="140081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27940</xdr:rowOff>
    </xdr:from>
    <xdr:to xmlns:xdr="http://schemas.openxmlformats.org/drawingml/2006/spreadsheetDrawing">
      <xdr:col>68</xdr:col>
      <xdr:colOff>152400</xdr:colOff>
      <xdr:row>82</xdr:row>
      <xdr:rowOff>114935</xdr:rowOff>
    </xdr:to>
    <xdr:cxnSp macro="">
      <xdr:nvCxnSpPr>
        <xdr:cNvPr id="264" name="直線コネクタ 263"/>
        <xdr:cNvCxnSpPr/>
      </xdr:nvCxnSpPr>
      <xdr:spPr>
        <a:xfrm>
          <a:off x="12700000" y="13915390"/>
          <a:ext cx="8382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32385</xdr:rowOff>
    </xdr:from>
    <xdr:to xmlns:xdr="http://schemas.openxmlformats.org/drawingml/2006/spreadsheetDrawing">
      <xdr:col>68</xdr:col>
      <xdr:colOff>196850</xdr:colOff>
      <xdr:row>85</xdr:row>
      <xdr:rowOff>133985</xdr:rowOff>
    </xdr:to>
    <xdr:sp macro="" textlink="">
      <xdr:nvSpPr>
        <xdr:cNvPr id="265" name="フローチャート: 判断 264"/>
        <xdr:cNvSpPr/>
      </xdr:nvSpPr>
      <xdr:spPr>
        <a:xfrm>
          <a:off x="13487400" y="146056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118745</xdr:rowOff>
    </xdr:from>
    <xdr:ext cx="762000" cy="259080"/>
    <xdr:sp macro="" textlink="">
      <xdr:nvSpPr>
        <xdr:cNvPr id="266" name="テキスト ボックス 265"/>
        <xdr:cNvSpPr txBox="1"/>
      </xdr:nvSpPr>
      <xdr:spPr>
        <a:xfrm>
          <a:off x="131826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67" name="フローチャート: 判断 266"/>
        <xdr:cNvSpPr/>
      </xdr:nvSpPr>
      <xdr:spPr>
        <a:xfrm>
          <a:off x="12649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101600</xdr:rowOff>
    </xdr:from>
    <xdr:ext cx="762000" cy="259080"/>
    <xdr:sp macro="" textlink="">
      <xdr:nvSpPr>
        <xdr:cNvPr id="268" name="テキスト ボックス 267"/>
        <xdr:cNvSpPr txBox="1"/>
      </xdr:nvSpPr>
      <xdr:spPr>
        <a:xfrm>
          <a:off x="123444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5786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4998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41732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33350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24968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196850</xdr:colOff>
      <xdr:row>82</xdr:row>
      <xdr:rowOff>99060</xdr:rowOff>
    </xdr:from>
    <xdr:to xmlns:xdr="http://schemas.openxmlformats.org/drawingml/2006/spreadsheetDrawing">
      <xdr:col>81</xdr:col>
      <xdr:colOff>95250</xdr:colOff>
      <xdr:row>83</xdr:row>
      <xdr:rowOff>29210</xdr:rowOff>
    </xdr:to>
    <xdr:sp macro="" textlink="">
      <xdr:nvSpPr>
        <xdr:cNvPr id="274" name="楕円 273"/>
        <xdr:cNvSpPr/>
      </xdr:nvSpPr>
      <xdr:spPr>
        <a:xfrm>
          <a:off x="15944850" y="141579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115570</xdr:rowOff>
    </xdr:from>
    <xdr:ext cx="762000" cy="259080"/>
    <xdr:sp macro="" textlink="">
      <xdr:nvSpPr>
        <xdr:cNvPr id="275" name="給与水準   （国との比較）該当値テキスト"/>
        <xdr:cNvSpPr txBox="1"/>
      </xdr:nvSpPr>
      <xdr:spPr>
        <a:xfrm>
          <a:off x="160782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196850</xdr:colOff>
      <xdr:row>82</xdr:row>
      <xdr:rowOff>29845</xdr:rowOff>
    </xdr:from>
    <xdr:to xmlns:xdr="http://schemas.openxmlformats.org/drawingml/2006/spreadsheetDrawing">
      <xdr:col>77</xdr:col>
      <xdr:colOff>95250</xdr:colOff>
      <xdr:row>82</xdr:row>
      <xdr:rowOff>132080</xdr:rowOff>
    </xdr:to>
    <xdr:sp macro="" textlink="">
      <xdr:nvSpPr>
        <xdr:cNvPr id="276" name="楕円 275"/>
        <xdr:cNvSpPr/>
      </xdr:nvSpPr>
      <xdr:spPr>
        <a:xfrm>
          <a:off x="15157450" y="1408874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141605</xdr:rowOff>
    </xdr:from>
    <xdr:ext cx="736600" cy="259080"/>
    <xdr:sp macro="" textlink="">
      <xdr:nvSpPr>
        <xdr:cNvPr id="277" name="テキスト ボックス 276"/>
        <xdr:cNvSpPr txBox="1"/>
      </xdr:nvSpPr>
      <xdr:spPr>
        <a:xfrm>
          <a:off x="14846300" y="13857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81915</xdr:rowOff>
    </xdr:from>
    <xdr:to xmlns:xdr="http://schemas.openxmlformats.org/drawingml/2006/spreadsheetDrawing">
      <xdr:col>73</xdr:col>
      <xdr:colOff>44450</xdr:colOff>
      <xdr:row>83</xdr:row>
      <xdr:rowOff>12065</xdr:rowOff>
    </xdr:to>
    <xdr:sp macro="" textlink="">
      <xdr:nvSpPr>
        <xdr:cNvPr id="278" name="楕円 277"/>
        <xdr:cNvSpPr/>
      </xdr:nvSpPr>
      <xdr:spPr>
        <a:xfrm>
          <a:off x="14325600" y="1414081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22225</xdr:rowOff>
    </xdr:from>
    <xdr:ext cx="762000" cy="258445"/>
    <xdr:sp macro="" textlink="">
      <xdr:nvSpPr>
        <xdr:cNvPr id="279" name="テキスト ボックス 278"/>
        <xdr:cNvSpPr txBox="1"/>
      </xdr:nvSpPr>
      <xdr:spPr>
        <a:xfrm>
          <a:off x="14008100" y="1390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64135</xdr:rowOff>
    </xdr:from>
    <xdr:to xmlns:xdr="http://schemas.openxmlformats.org/drawingml/2006/spreadsheetDrawing">
      <xdr:col>68</xdr:col>
      <xdr:colOff>196850</xdr:colOff>
      <xdr:row>82</xdr:row>
      <xdr:rowOff>166370</xdr:rowOff>
    </xdr:to>
    <xdr:sp macro="" textlink="">
      <xdr:nvSpPr>
        <xdr:cNvPr id="280" name="楕円 279"/>
        <xdr:cNvSpPr/>
      </xdr:nvSpPr>
      <xdr:spPr>
        <a:xfrm>
          <a:off x="13487400" y="1412303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4445</xdr:rowOff>
    </xdr:from>
    <xdr:ext cx="762000" cy="259080"/>
    <xdr:sp macro="" textlink="">
      <xdr:nvSpPr>
        <xdr:cNvPr id="281" name="テキスト ボックス 280"/>
        <xdr:cNvSpPr txBox="1"/>
      </xdr:nvSpPr>
      <xdr:spPr>
        <a:xfrm>
          <a:off x="13182600" y="1389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80</xdr:row>
      <xdr:rowOff>148590</xdr:rowOff>
    </xdr:from>
    <xdr:to xmlns:xdr="http://schemas.openxmlformats.org/drawingml/2006/spreadsheetDrawing">
      <xdr:col>64</xdr:col>
      <xdr:colOff>152400</xdr:colOff>
      <xdr:row>81</xdr:row>
      <xdr:rowOff>78740</xdr:rowOff>
    </xdr:to>
    <xdr:sp macro="" textlink="">
      <xdr:nvSpPr>
        <xdr:cNvPr id="282" name="楕円 281"/>
        <xdr:cNvSpPr/>
      </xdr:nvSpPr>
      <xdr:spPr>
        <a:xfrm>
          <a:off x="12649200" y="138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79</xdr:row>
      <xdr:rowOff>88900</xdr:rowOff>
    </xdr:from>
    <xdr:ext cx="762000" cy="258445"/>
    <xdr:sp macro="" textlink="">
      <xdr:nvSpPr>
        <xdr:cNvPr id="283" name="テキスト ボックス 282"/>
        <xdr:cNvSpPr txBox="1"/>
      </xdr:nvSpPr>
      <xdr:spPr>
        <a:xfrm>
          <a:off x="12344400" y="13633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052300" y="882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8610"/>
    <xdr:sp macro="" textlink="">
      <xdr:nvSpPr>
        <xdr:cNvPr id="285" name="テキスト ボックス 284"/>
        <xdr:cNvSpPr txBox="1"/>
      </xdr:nvSpPr>
      <xdr:spPr>
        <a:xfrm>
          <a:off x="12546330"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1000" cy="358140"/>
    <xdr:sp macro="" textlink="">
      <xdr:nvSpPr>
        <xdr:cNvPr id="286" name="テキスト ボックス 285"/>
        <xdr:cNvSpPr txBox="1"/>
      </xdr:nvSpPr>
      <xdr:spPr>
        <a:xfrm>
          <a:off x="14784070"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6891000" y="90805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6891000" y="92710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8440400" y="908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8440400" y="927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19812000" y="908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19812000" y="927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052300" y="958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7005300" y="958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7005300" y="9588500"/>
          <a:ext cx="3581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196850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7125950" y="990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類似団体平均とほぼ同水準で推移している。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退職者の集中により、職員補充が見込まれているが、勤務体系・配置体系の総合的な見直しを行うなど、職員定数管理計画に基づき適正な人員配置を行う。</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0142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052300" y="1200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13411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052300" y="1165669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13411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052300" y="1131189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13411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052300" y="1096772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13411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052300" y="1062291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13411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052300" y="1027811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9" name="テキスト ボックス 308"/>
        <xdr:cNvSpPr txBox="1"/>
      </xdr:nvSpPr>
      <xdr:spPr>
        <a:xfrm>
          <a:off x="113411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052300" y="993330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1" name="テキスト ボックス 310"/>
        <xdr:cNvSpPr txBox="1"/>
      </xdr:nvSpPr>
      <xdr:spPr>
        <a:xfrm>
          <a:off x="113411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052300" y="958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13411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052300" y="958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162560</xdr:rowOff>
    </xdr:from>
    <xdr:to xmlns:xdr="http://schemas.openxmlformats.org/drawingml/2006/spreadsheetDrawing">
      <xdr:col>81</xdr:col>
      <xdr:colOff>44450</xdr:colOff>
      <xdr:row>67</xdr:row>
      <xdr:rowOff>64770</xdr:rowOff>
    </xdr:to>
    <xdr:cxnSp macro="">
      <xdr:nvCxnSpPr>
        <xdr:cNvPr id="315" name="直線コネクタ 314"/>
        <xdr:cNvCxnSpPr/>
      </xdr:nvCxnSpPr>
      <xdr:spPr>
        <a:xfrm flipV="1">
          <a:off x="15989300" y="9935210"/>
          <a:ext cx="0" cy="1616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36830</xdr:rowOff>
    </xdr:from>
    <xdr:ext cx="762000" cy="259080"/>
    <xdr:sp macro="" textlink="">
      <xdr:nvSpPr>
        <xdr:cNvPr id="316" name="定員管理の状況最小値テキスト"/>
        <xdr:cNvSpPr txBox="1"/>
      </xdr:nvSpPr>
      <xdr:spPr>
        <a:xfrm>
          <a:off x="16078200" y="1152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64770</xdr:rowOff>
    </xdr:from>
    <xdr:to xmlns:xdr="http://schemas.openxmlformats.org/drawingml/2006/spreadsheetDrawing">
      <xdr:col>81</xdr:col>
      <xdr:colOff>133350</xdr:colOff>
      <xdr:row>67</xdr:row>
      <xdr:rowOff>64770</xdr:rowOff>
    </xdr:to>
    <xdr:cxnSp macro="">
      <xdr:nvCxnSpPr>
        <xdr:cNvPr id="317" name="直線コネクタ 316"/>
        <xdr:cNvCxnSpPr/>
      </xdr:nvCxnSpPr>
      <xdr:spPr>
        <a:xfrm>
          <a:off x="15913100" y="1155192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77470</xdr:rowOff>
    </xdr:from>
    <xdr:ext cx="762000" cy="258445"/>
    <xdr:sp macro="" textlink="">
      <xdr:nvSpPr>
        <xdr:cNvPr id="318" name="定員管理の状況最大値テキスト"/>
        <xdr:cNvSpPr txBox="1"/>
      </xdr:nvSpPr>
      <xdr:spPr>
        <a:xfrm>
          <a:off x="16078200" y="9678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162560</xdr:rowOff>
    </xdr:from>
    <xdr:to xmlns:xdr="http://schemas.openxmlformats.org/drawingml/2006/spreadsheetDrawing">
      <xdr:col>81</xdr:col>
      <xdr:colOff>133350</xdr:colOff>
      <xdr:row>57</xdr:row>
      <xdr:rowOff>162560</xdr:rowOff>
    </xdr:to>
    <xdr:cxnSp macro="">
      <xdr:nvCxnSpPr>
        <xdr:cNvPr id="319" name="直線コネクタ 318"/>
        <xdr:cNvCxnSpPr/>
      </xdr:nvCxnSpPr>
      <xdr:spPr>
        <a:xfrm>
          <a:off x="15913100" y="993521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83820</xdr:rowOff>
    </xdr:from>
    <xdr:to xmlns:xdr="http://schemas.openxmlformats.org/drawingml/2006/spreadsheetDrawing">
      <xdr:col>81</xdr:col>
      <xdr:colOff>44450</xdr:colOff>
      <xdr:row>60</xdr:row>
      <xdr:rowOff>123825</xdr:rowOff>
    </xdr:to>
    <xdr:cxnSp macro="">
      <xdr:nvCxnSpPr>
        <xdr:cNvPr id="320" name="直線コネクタ 319"/>
        <xdr:cNvCxnSpPr/>
      </xdr:nvCxnSpPr>
      <xdr:spPr>
        <a:xfrm>
          <a:off x="15201900" y="10370820"/>
          <a:ext cx="7874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49530</xdr:rowOff>
    </xdr:from>
    <xdr:ext cx="762000" cy="259080"/>
    <xdr:sp macro="" textlink="">
      <xdr:nvSpPr>
        <xdr:cNvPr id="321" name="定員管理の状況平均値テキスト"/>
        <xdr:cNvSpPr txBox="1"/>
      </xdr:nvSpPr>
      <xdr:spPr>
        <a:xfrm>
          <a:off x="16078200" y="10165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196850</xdr:colOff>
      <xdr:row>60</xdr:row>
      <xdr:rowOff>33020</xdr:rowOff>
    </xdr:from>
    <xdr:to xmlns:xdr="http://schemas.openxmlformats.org/drawingml/2006/spreadsheetDrawing">
      <xdr:col>81</xdr:col>
      <xdr:colOff>95250</xdr:colOff>
      <xdr:row>60</xdr:row>
      <xdr:rowOff>134620</xdr:rowOff>
    </xdr:to>
    <xdr:sp macro="" textlink="">
      <xdr:nvSpPr>
        <xdr:cNvPr id="322" name="フローチャート: 判断 321"/>
        <xdr:cNvSpPr/>
      </xdr:nvSpPr>
      <xdr:spPr>
        <a:xfrm>
          <a:off x="15944850" y="10320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196850</xdr:colOff>
      <xdr:row>60</xdr:row>
      <xdr:rowOff>83820</xdr:rowOff>
    </xdr:from>
    <xdr:to xmlns:xdr="http://schemas.openxmlformats.org/drawingml/2006/spreadsheetDrawing">
      <xdr:col>77</xdr:col>
      <xdr:colOff>44450</xdr:colOff>
      <xdr:row>60</xdr:row>
      <xdr:rowOff>87630</xdr:rowOff>
    </xdr:to>
    <xdr:cxnSp macro="">
      <xdr:nvCxnSpPr>
        <xdr:cNvPr id="323" name="直線コネクタ 322"/>
        <xdr:cNvCxnSpPr/>
      </xdr:nvCxnSpPr>
      <xdr:spPr>
        <a:xfrm flipV="1">
          <a:off x="14370050" y="10370820"/>
          <a:ext cx="8318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196850</xdr:colOff>
      <xdr:row>60</xdr:row>
      <xdr:rowOff>27940</xdr:rowOff>
    </xdr:from>
    <xdr:to xmlns:xdr="http://schemas.openxmlformats.org/drawingml/2006/spreadsheetDrawing">
      <xdr:col>77</xdr:col>
      <xdr:colOff>95250</xdr:colOff>
      <xdr:row>60</xdr:row>
      <xdr:rowOff>129540</xdr:rowOff>
    </xdr:to>
    <xdr:sp macro="" textlink="">
      <xdr:nvSpPr>
        <xdr:cNvPr id="324" name="フローチャート: 判断 323"/>
        <xdr:cNvSpPr/>
      </xdr:nvSpPr>
      <xdr:spPr>
        <a:xfrm>
          <a:off x="15157450" y="103149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139700</xdr:rowOff>
    </xdr:from>
    <xdr:ext cx="736600" cy="259080"/>
    <xdr:sp macro="" textlink="">
      <xdr:nvSpPr>
        <xdr:cNvPr id="325" name="テキスト ボックス 324"/>
        <xdr:cNvSpPr txBox="1"/>
      </xdr:nvSpPr>
      <xdr:spPr>
        <a:xfrm>
          <a:off x="14846300" y="10083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68580</xdr:rowOff>
    </xdr:from>
    <xdr:to xmlns:xdr="http://schemas.openxmlformats.org/drawingml/2006/spreadsheetDrawing">
      <xdr:col>72</xdr:col>
      <xdr:colOff>196850</xdr:colOff>
      <xdr:row>60</xdr:row>
      <xdr:rowOff>87630</xdr:rowOff>
    </xdr:to>
    <xdr:cxnSp macro="">
      <xdr:nvCxnSpPr>
        <xdr:cNvPr id="326" name="直線コネクタ 325"/>
        <xdr:cNvCxnSpPr/>
      </xdr:nvCxnSpPr>
      <xdr:spPr>
        <a:xfrm>
          <a:off x="13538200" y="10355580"/>
          <a:ext cx="8318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17780</xdr:rowOff>
    </xdr:from>
    <xdr:to xmlns:xdr="http://schemas.openxmlformats.org/drawingml/2006/spreadsheetDrawing">
      <xdr:col>73</xdr:col>
      <xdr:colOff>44450</xdr:colOff>
      <xdr:row>60</xdr:row>
      <xdr:rowOff>119380</xdr:rowOff>
    </xdr:to>
    <xdr:sp macro="" textlink="">
      <xdr:nvSpPr>
        <xdr:cNvPr id="327" name="フローチャート: 判断 326"/>
        <xdr:cNvSpPr/>
      </xdr:nvSpPr>
      <xdr:spPr>
        <a:xfrm>
          <a:off x="14325600" y="1030478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129540</xdr:rowOff>
    </xdr:from>
    <xdr:ext cx="762000" cy="259080"/>
    <xdr:sp macro="" textlink="">
      <xdr:nvSpPr>
        <xdr:cNvPr id="328" name="テキスト ボックス 327"/>
        <xdr:cNvSpPr txBox="1"/>
      </xdr:nvSpPr>
      <xdr:spPr>
        <a:xfrm>
          <a:off x="14008100" y="1007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68580</xdr:rowOff>
    </xdr:from>
    <xdr:to xmlns:xdr="http://schemas.openxmlformats.org/drawingml/2006/spreadsheetDrawing">
      <xdr:col>68</xdr:col>
      <xdr:colOff>152400</xdr:colOff>
      <xdr:row>60</xdr:row>
      <xdr:rowOff>82550</xdr:rowOff>
    </xdr:to>
    <xdr:cxnSp macro="">
      <xdr:nvCxnSpPr>
        <xdr:cNvPr id="329" name="直線コネクタ 328"/>
        <xdr:cNvCxnSpPr/>
      </xdr:nvCxnSpPr>
      <xdr:spPr>
        <a:xfrm flipV="1">
          <a:off x="12700000" y="103555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12700</xdr:rowOff>
    </xdr:from>
    <xdr:to xmlns:xdr="http://schemas.openxmlformats.org/drawingml/2006/spreadsheetDrawing">
      <xdr:col>68</xdr:col>
      <xdr:colOff>196850</xdr:colOff>
      <xdr:row>60</xdr:row>
      <xdr:rowOff>114300</xdr:rowOff>
    </xdr:to>
    <xdr:sp macro="" textlink="">
      <xdr:nvSpPr>
        <xdr:cNvPr id="330" name="フローチャート: 判断 329"/>
        <xdr:cNvSpPr/>
      </xdr:nvSpPr>
      <xdr:spPr>
        <a:xfrm>
          <a:off x="13487400" y="10299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124460</xdr:rowOff>
    </xdr:from>
    <xdr:ext cx="762000" cy="259080"/>
    <xdr:sp macro="" textlink="">
      <xdr:nvSpPr>
        <xdr:cNvPr id="331" name="テキスト ボックス 330"/>
        <xdr:cNvSpPr txBox="1"/>
      </xdr:nvSpPr>
      <xdr:spPr>
        <a:xfrm>
          <a:off x="131826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158115</xdr:rowOff>
    </xdr:from>
    <xdr:to xmlns:xdr="http://schemas.openxmlformats.org/drawingml/2006/spreadsheetDrawing">
      <xdr:col>64</xdr:col>
      <xdr:colOff>152400</xdr:colOff>
      <xdr:row>60</xdr:row>
      <xdr:rowOff>88265</xdr:rowOff>
    </xdr:to>
    <xdr:sp macro="" textlink="">
      <xdr:nvSpPr>
        <xdr:cNvPr id="332" name="フローチャート: 判断 331"/>
        <xdr:cNvSpPr/>
      </xdr:nvSpPr>
      <xdr:spPr>
        <a:xfrm>
          <a:off x="12649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98425</xdr:rowOff>
    </xdr:from>
    <xdr:ext cx="762000" cy="258445"/>
    <xdr:sp macro="" textlink="">
      <xdr:nvSpPr>
        <xdr:cNvPr id="333" name="テキスト ボックス 332"/>
        <xdr:cNvSpPr txBox="1"/>
      </xdr:nvSpPr>
      <xdr:spPr>
        <a:xfrm>
          <a:off x="12344400" y="10042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5786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49987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6" name="テキスト ボックス 335"/>
        <xdr:cNvSpPr txBox="1"/>
      </xdr:nvSpPr>
      <xdr:spPr>
        <a:xfrm>
          <a:off x="141732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7" name="テキスト ボックス 336"/>
        <xdr:cNvSpPr txBox="1"/>
      </xdr:nvSpPr>
      <xdr:spPr>
        <a:xfrm>
          <a:off x="133350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24968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196850</xdr:colOff>
      <xdr:row>60</xdr:row>
      <xdr:rowOff>73025</xdr:rowOff>
    </xdr:from>
    <xdr:to xmlns:xdr="http://schemas.openxmlformats.org/drawingml/2006/spreadsheetDrawing">
      <xdr:col>81</xdr:col>
      <xdr:colOff>95250</xdr:colOff>
      <xdr:row>61</xdr:row>
      <xdr:rowOff>3175</xdr:rowOff>
    </xdr:to>
    <xdr:sp macro="" textlink="">
      <xdr:nvSpPr>
        <xdr:cNvPr id="339" name="楕円 338"/>
        <xdr:cNvSpPr/>
      </xdr:nvSpPr>
      <xdr:spPr>
        <a:xfrm>
          <a:off x="15944850" y="103600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45085</xdr:rowOff>
    </xdr:from>
    <xdr:ext cx="762000" cy="258445"/>
    <xdr:sp macro="" textlink="">
      <xdr:nvSpPr>
        <xdr:cNvPr id="340" name="定員管理の状況該当値テキスト"/>
        <xdr:cNvSpPr txBox="1"/>
      </xdr:nvSpPr>
      <xdr:spPr>
        <a:xfrm>
          <a:off x="160782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196850</xdr:colOff>
      <xdr:row>60</xdr:row>
      <xdr:rowOff>33020</xdr:rowOff>
    </xdr:from>
    <xdr:to xmlns:xdr="http://schemas.openxmlformats.org/drawingml/2006/spreadsheetDrawing">
      <xdr:col>77</xdr:col>
      <xdr:colOff>95250</xdr:colOff>
      <xdr:row>60</xdr:row>
      <xdr:rowOff>134620</xdr:rowOff>
    </xdr:to>
    <xdr:sp macro="" textlink="">
      <xdr:nvSpPr>
        <xdr:cNvPr id="341" name="楕円 340"/>
        <xdr:cNvSpPr/>
      </xdr:nvSpPr>
      <xdr:spPr>
        <a:xfrm>
          <a:off x="15157450" y="10320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119380</xdr:rowOff>
    </xdr:from>
    <xdr:ext cx="736600" cy="259080"/>
    <xdr:sp macro="" textlink="">
      <xdr:nvSpPr>
        <xdr:cNvPr id="342" name="テキスト ボックス 341"/>
        <xdr:cNvSpPr txBox="1"/>
      </xdr:nvSpPr>
      <xdr:spPr>
        <a:xfrm>
          <a:off x="14846300" y="10406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36830</xdr:rowOff>
    </xdr:from>
    <xdr:to xmlns:xdr="http://schemas.openxmlformats.org/drawingml/2006/spreadsheetDrawing">
      <xdr:col>73</xdr:col>
      <xdr:colOff>44450</xdr:colOff>
      <xdr:row>60</xdr:row>
      <xdr:rowOff>138430</xdr:rowOff>
    </xdr:to>
    <xdr:sp macro="" textlink="">
      <xdr:nvSpPr>
        <xdr:cNvPr id="343" name="楕円 342"/>
        <xdr:cNvSpPr/>
      </xdr:nvSpPr>
      <xdr:spPr>
        <a:xfrm>
          <a:off x="14325600" y="1032383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123190</xdr:rowOff>
    </xdr:from>
    <xdr:ext cx="762000" cy="258445"/>
    <xdr:sp macro="" textlink="">
      <xdr:nvSpPr>
        <xdr:cNvPr id="344" name="テキスト ボックス 343"/>
        <xdr:cNvSpPr txBox="1"/>
      </xdr:nvSpPr>
      <xdr:spPr>
        <a:xfrm>
          <a:off x="14008100" y="10410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17780</xdr:rowOff>
    </xdr:from>
    <xdr:to xmlns:xdr="http://schemas.openxmlformats.org/drawingml/2006/spreadsheetDrawing">
      <xdr:col>68</xdr:col>
      <xdr:colOff>196850</xdr:colOff>
      <xdr:row>60</xdr:row>
      <xdr:rowOff>119380</xdr:rowOff>
    </xdr:to>
    <xdr:sp macro="" textlink="">
      <xdr:nvSpPr>
        <xdr:cNvPr id="345" name="楕円 344"/>
        <xdr:cNvSpPr/>
      </xdr:nvSpPr>
      <xdr:spPr>
        <a:xfrm>
          <a:off x="13487400" y="103047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104140</xdr:rowOff>
    </xdr:from>
    <xdr:ext cx="762000" cy="259080"/>
    <xdr:sp macro="" textlink="">
      <xdr:nvSpPr>
        <xdr:cNvPr id="346" name="テキスト ボックス 345"/>
        <xdr:cNvSpPr txBox="1"/>
      </xdr:nvSpPr>
      <xdr:spPr>
        <a:xfrm>
          <a:off x="13182600" y="1039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31750</xdr:rowOff>
    </xdr:from>
    <xdr:to xmlns:xdr="http://schemas.openxmlformats.org/drawingml/2006/spreadsheetDrawing">
      <xdr:col>64</xdr:col>
      <xdr:colOff>152400</xdr:colOff>
      <xdr:row>60</xdr:row>
      <xdr:rowOff>133350</xdr:rowOff>
    </xdr:to>
    <xdr:sp macro="" textlink="">
      <xdr:nvSpPr>
        <xdr:cNvPr id="347" name="楕円 346"/>
        <xdr:cNvSpPr/>
      </xdr:nvSpPr>
      <xdr:spPr>
        <a:xfrm>
          <a:off x="12649200" y="10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118110</xdr:rowOff>
    </xdr:from>
    <xdr:ext cx="762000" cy="259080"/>
    <xdr:sp macro="" textlink="">
      <xdr:nvSpPr>
        <xdr:cNvPr id="348" name="テキスト ボックス 347"/>
        <xdr:cNvSpPr txBox="1"/>
      </xdr:nvSpPr>
      <xdr:spPr>
        <a:xfrm>
          <a:off x="12344400" y="1040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052300" y="501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28498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44805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6891000" y="52705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6891000" y="54610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8440400" y="527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8440400" y="546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19812000" y="527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19812000" y="546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052300" y="577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7005300" y="577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7005300" y="5778500"/>
          <a:ext cx="3581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196850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7125950" y="609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一部事務組合への建設経費負担金の減少などがあったことから、単年度においては</a:t>
          </a:r>
          <a:r>
            <a:rPr kumimoji="1" lang="en-US" altLang="ja-JP" sz="1300">
              <a:latin typeface="ＭＳ Ｐゴシック"/>
              <a:ea typeface="ＭＳ Ｐゴシック"/>
            </a:rPr>
            <a:t>0.8</a:t>
          </a:r>
          <a:r>
            <a:rPr kumimoji="1" lang="ja-JP" altLang="en-US" sz="1300">
              <a:latin typeface="ＭＳ Ｐゴシック"/>
              <a:ea typeface="ＭＳ Ｐゴシック"/>
            </a:rPr>
            <a:t>ポイント減の</a:t>
          </a:r>
          <a:r>
            <a:rPr kumimoji="1" lang="en-US" altLang="ja-JP" sz="1300">
              <a:latin typeface="ＭＳ Ｐゴシック"/>
              <a:ea typeface="ＭＳ Ｐゴシック"/>
            </a:rPr>
            <a:t>7.8%</a:t>
          </a:r>
          <a:r>
            <a:rPr kumimoji="1" lang="ja-JP" altLang="en-US" sz="1300">
              <a:latin typeface="ＭＳ Ｐゴシック"/>
              <a:ea typeface="ＭＳ Ｐゴシック"/>
            </a:rPr>
            <a:t>となり、</a:t>
          </a:r>
          <a:r>
            <a:rPr kumimoji="1" lang="en-US" altLang="ja-JP" sz="1300">
              <a:latin typeface="ＭＳ Ｐゴシック"/>
              <a:ea typeface="ＭＳ Ｐゴシック"/>
            </a:rPr>
            <a:t>3</a:t>
          </a:r>
          <a:r>
            <a:rPr kumimoji="1" lang="ja-JP" altLang="en-US" sz="1300">
              <a:latin typeface="ＭＳ Ｐゴシック"/>
              <a:ea typeface="ＭＳ Ｐゴシック"/>
            </a:rPr>
            <a:t>ヶ年平均においても</a:t>
          </a:r>
          <a:r>
            <a:rPr kumimoji="1" lang="en-US" altLang="ja-JP" sz="1300">
              <a:latin typeface="ＭＳ Ｐゴシック"/>
              <a:ea typeface="ＭＳ Ｐゴシック"/>
            </a:rPr>
            <a:t>0.7</a:t>
          </a:r>
          <a:r>
            <a:rPr kumimoji="1" lang="ja-JP" altLang="en-US" sz="1300">
              <a:latin typeface="ＭＳ Ｐゴシック"/>
              <a:ea typeface="ＭＳ Ｐゴシック"/>
            </a:rPr>
            <a:t>ポイント減の</a:t>
          </a:r>
          <a:r>
            <a:rPr kumimoji="1" lang="en-US" altLang="ja-JP" sz="1300">
              <a:latin typeface="ＭＳ Ｐゴシック"/>
              <a:ea typeface="ＭＳ Ｐゴシック"/>
            </a:rPr>
            <a:t>8.5</a:t>
          </a:r>
          <a:r>
            <a:rPr kumimoji="1" lang="ja-JP" altLang="en-US" sz="1300">
              <a:latin typeface="ＭＳ Ｐゴシック"/>
              <a:ea typeface="ＭＳ Ｐゴシック"/>
            </a:rPr>
            <a:t>％となった。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ながら、今後は白帆台小学校建設事業等に係る償還開始が控えており、元利償還金の増が見込まれるほか、公営企業債に係る繰出金も年々増加傾向にあり、数値の悪化が懸念される。投資的事業の見直し等を行い、地方債の新規発行の抑制を図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0142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052300" y="819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13411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052300" y="779018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13411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052300" y="73869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8" name="テキスト ボックス 367"/>
        <xdr:cNvSpPr txBox="1"/>
      </xdr:nvSpPr>
      <xdr:spPr>
        <a:xfrm>
          <a:off x="113411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052300" y="69850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0" name="テキスト ボックス 369"/>
        <xdr:cNvSpPr txBox="1"/>
      </xdr:nvSpPr>
      <xdr:spPr>
        <a:xfrm>
          <a:off x="113411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052300" y="65830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2" name="テキスト ボックス 371"/>
        <xdr:cNvSpPr txBox="1"/>
      </xdr:nvSpPr>
      <xdr:spPr>
        <a:xfrm>
          <a:off x="113411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052300" y="61804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052300" y="577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052300" y="577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70485</xdr:rowOff>
    </xdr:from>
    <xdr:to xmlns:xdr="http://schemas.openxmlformats.org/drawingml/2006/spreadsheetDrawing">
      <xdr:col>81</xdr:col>
      <xdr:colOff>44450</xdr:colOff>
      <xdr:row>44</xdr:row>
      <xdr:rowOff>156845</xdr:rowOff>
    </xdr:to>
    <xdr:cxnSp macro="">
      <xdr:nvCxnSpPr>
        <xdr:cNvPr id="376" name="直線コネクタ 375"/>
        <xdr:cNvCxnSpPr/>
      </xdr:nvCxnSpPr>
      <xdr:spPr>
        <a:xfrm flipV="1">
          <a:off x="15989300" y="6414135"/>
          <a:ext cx="0" cy="1286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128905</xdr:rowOff>
    </xdr:from>
    <xdr:ext cx="762000" cy="259080"/>
    <xdr:sp macro="" textlink="">
      <xdr:nvSpPr>
        <xdr:cNvPr id="377" name="公債費負担の状況最小値テキスト"/>
        <xdr:cNvSpPr txBox="1"/>
      </xdr:nvSpPr>
      <xdr:spPr>
        <a:xfrm>
          <a:off x="16078200" y="7672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156845</xdr:rowOff>
    </xdr:from>
    <xdr:to xmlns:xdr="http://schemas.openxmlformats.org/drawingml/2006/spreadsheetDrawing">
      <xdr:col>81</xdr:col>
      <xdr:colOff>133350</xdr:colOff>
      <xdr:row>44</xdr:row>
      <xdr:rowOff>156845</xdr:rowOff>
    </xdr:to>
    <xdr:cxnSp macro="">
      <xdr:nvCxnSpPr>
        <xdr:cNvPr id="378" name="直線コネクタ 377"/>
        <xdr:cNvCxnSpPr/>
      </xdr:nvCxnSpPr>
      <xdr:spPr>
        <a:xfrm>
          <a:off x="15913100" y="770064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156845</xdr:rowOff>
    </xdr:from>
    <xdr:ext cx="762000" cy="258445"/>
    <xdr:sp macro="" textlink="">
      <xdr:nvSpPr>
        <xdr:cNvPr id="379" name="公債費負担の状況最大値テキスト"/>
        <xdr:cNvSpPr txBox="1"/>
      </xdr:nvSpPr>
      <xdr:spPr>
        <a:xfrm>
          <a:off x="16078200" y="6157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70485</xdr:rowOff>
    </xdr:from>
    <xdr:to xmlns:xdr="http://schemas.openxmlformats.org/drawingml/2006/spreadsheetDrawing">
      <xdr:col>81</xdr:col>
      <xdr:colOff>133350</xdr:colOff>
      <xdr:row>37</xdr:row>
      <xdr:rowOff>70485</xdr:rowOff>
    </xdr:to>
    <xdr:cxnSp macro="">
      <xdr:nvCxnSpPr>
        <xdr:cNvPr id="380" name="直線コネクタ 379"/>
        <xdr:cNvCxnSpPr/>
      </xdr:nvCxnSpPr>
      <xdr:spPr>
        <a:xfrm>
          <a:off x="15913100" y="641413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65405</xdr:rowOff>
    </xdr:from>
    <xdr:to xmlns:xdr="http://schemas.openxmlformats.org/drawingml/2006/spreadsheetDrawing">
      <xdr:col>81</xdr:col>
      <xdr:colOff>44450</xdr:colOff>
      <xdr:row>42</xdr:row>
      <xdr:rowOff>121920</xdr:rowOff>
    </xdr:to>
    <xdr:cxnSp macro="">
      <xdr:nvCxnSpPr>
        <xdr:cNvPr id="381" name="直線コネクタ 380"/>
        <xdr:cNvCxnSpPr/>
      </xdr:nvCxnSpPr>
      <xdr:spPr>
        <a:xfrm flipV="1">
          <a:off x="15201900" y="7266305"/>
          <a:ext cx="7874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50165</xdr:rowOff>
    </xdr:from>
    <xdr:ext cx="762000" cy="259080"/>
    <xdr:sp macro="" textlink="">
      <xdr:nvSpPr>
        <xdr:cNvPr id="382" name="公債費負担の状況平均値テキスト"/>
        <xdr:cNvSpPr txBox="1"/>
      </xdr:nvSpPr>
      <xdr:spPr>
        <a:xfrm>
          <a:off x="16078200" y="69081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196850</xdr:colOff>
      <xdr:row>41</xdr:row>
      <xdr:rowOff>33655</xdr:rowOff>
    </xdr:from>
    <xdr:to xmlns:xdr="http://schemas.openxmlformats.org/drawingml/2006/spreadsheetDrawing">
      <xdr:col>81</xdr:col>
      <xdr:colOff>95250</xdr:colOff>
      <xdr:row>41</xdr:row>
      <xdr:rowOff>135255</xdr:rowOff>
    </xdr:to>
    <xdr:sp macro="" textlink="">
      <xdr:nvSpPr>
        <xdr:cNvPr id="383" name="フローチャート: 判断 382"/>
        <xdr:cNvSpPr/>
      </xdr:nvSpPr>
      <xdr:spPr>
        <a:xfrm>
          <a:off x="15944850" y="70631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196850</xdr:colOff>
      <xdr:row>42</xdr:row>
      <xdr:rowOff>97790</xdr:rowOff>
    </xdr:from>
    <xdr:to xmlns:xdr="http://schemas.openxmlformats.org/drawingml/2006/spreadsheetDrawing">
      <xdr:col>77</xdr:col>
      <xdr:colOff>44450</xdr:colOff>
      <xdr:row>42</xdr:row>
      <xdr:rowOff>121920</xdr:rowOff>
    </xdr:to>
    <xdr:cxnSp macro="">
      <xdr:nvCxnSpPr>
        <xdr:cNvPr id="384" name="直線コネクタ 383"/>
        <xdr:cNvCxnSpPr/>
      </xdr:nvCxnSpPr>
      <xdr:spPr>
        <a:xfrm>
          <a:off x="14370050" y="7298690"/>
          <a:ext cx="8318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196850</xdr:colOff>
      <xdr:row>41</xdr:row>
      <xdr:rowOff>49530</xdr:rowOff>
    </xdr:from>
    <xdr:to xmlns:xdr="http://schemas.openxmlformats.org/drawingml/2006/spreadsheetDrawing">
      <xdr:col>77</xdr:col>
      <xdr:colOff>95250</xdr:colOff>
      <xdr:row>41</xdr:row>
      <xdr:rowOff>151130</xdr:rowOff>
    </xdr:to>
    <xdr:sp macro="" textlink="">
      <xdr:nvSpPr>
        <xdr:cNvPr id="385" name="フローチャート: 判断 384"/>
        <xdr:cNvSpPr/>
      </xdr:nvSpPr>
      <xdr:spPr>
        <a:xfrm>
          <a:off x="15157450" y="707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161290</xdr:rowOff>
    </xdr:from>
    <xdr:ext cx="736600" cy="259080"/>
    <xdr:sp macro="" textlink="">
      <xdr:nvSpPr>
        <xdr:cNvPr id="386" name="テキスト ボックス 385"/>
        <xdr:cNvSpPr txBox="1"/>
      </xdr:nvSpPr>
      <xdr:spPr>
        <a:xfrm>
          <a:off x="14846300" y="684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89535</xdr:rowOff>
    </xdr:from>
    <xdr:to xmlns:xdr="http://schemas.openxmlformats.org/drawingml/2006/spreadsheetDrawing">
      <xdr:col>72</xdr:col>
      <xdr:colOff>196850</xdr:colOff>
      <xdr:row>42</xdr:row>
      <xdr:rowOff>97790</xdr:rowOff>
    </xdr:to>
    <xdr:cxnSp macro="">
      <xdr:nvCxnSpPr>
        <xdr:cNvPr id="387" name="直線コネクタ 386"/>
        <xdr:cNvCxnSpPr/>
      </xdr:nvCxnSpPr>
      <xdr:spPr>
        <a:xfrm>
          <a:off x="13538200" y="7290435"/>
          <a:ext cx="8318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49530</xdr:rowOff>
    </xdr:from>
    <xdr:to xmlns:xdr="http://schemas.openxmlformats.org/drawingml/2006/spreadsheetDrawing">
      <xdr:col>73</xdr:col>
      <xdr:colOff>44450</xdr:colOff>
      <xdr:row>41</xdr:row>
      <xdr:rowOff>151130</xdr:rowOff>
    </xdr:to>
    <xdr:sp macro="" textlink="">
      <xdr:nvSpPr>
        <xdr:cNvPr id="388" name="フローチャート: 判断 387"/>
        <xdr:cNvSpPr/>
      </xdr:nvSpPr>
      <xdr:spPr>
        <a:xfrm>
          <a:off x="14325600" y="707898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161290</xdr:rowOff>
    </xdr:from>
    <xdr:ext cx="762000" cy="259080"/>
    <xdr:sp macro="" textlink="">
      <xdr:nvSpPr>
        <xdr:cNvPr id="389" name="テキスト ボックス 388"/>
        <xdr:cNvSpPr txBox="1"/>
      </xdr:nvSpPr>
      <xdr:spPr>
        <a:xfrm>
          <a:off x="140081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89535</xdr:rowOff>
    </xdr:from>
    <xdr:to xmlns:xdr="http://schemas.openxmlformats.org/drawingml/2006/spreadsheetDrawing">
      <xdr:col>68</xdr:col>
      <xdr:colOff>152400</xdr:colOff>
      <xdr:row>42</xdr:row>
      <xdr:rowOff>89535</xdr:rowOff>
    </xdr:to>
    <xdr:cxnSp macro="">
      <xdr:nvCxnSpPr>
        <xdr:cNvPr id="390" name="直線コネクタ 389"/>
        <xdr:cNvCxnSpPr/>
      </xdr:nvCxnSpPr>
      <xdr:spPr>
        <a:xfrm>
          <a:off x="12700000" y="72904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49530</xdr:rowOff>
    </xdr:from>
    <xdr:to xmlns:xdr="http://schemas.openxmlformats.org/drawingml/2006/spreadsheetDrawing">
      <xdr:col>68</xdr:col>
      <xdr:colOff>196850</xdr:colOff>
      <xdr:row>41</xdr:row>
      <xdr:rowOff>151130</xdr:rowOff>
    </xdr:to>
    <xdr:sp macro="" textlink="">
      <xdr:nvSpPr>
        <xdr:cNvPr id="391" name="フローチャート: 判断 390"/>
        <xdr:cNvSpPr/>
      </xdr:nvSpPr>
      <xdr:spPr>
        <a:xfrm>
          <a:off x="13487400" y="707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161290</xdr:rowOff>
    </xdr:from>
    <xdr:ext cx="762000" cy="259080"/>
    <xdr:sp macro="" textlink="">
      <xdr:nvSpPr>
        <xdr:cNvPr id="392" name="テキスト ボックス 391"/>
        <xdr:cNvSpPr txBox="1"/>
      </xdr:nvSpPr>
      <xdr:spPr>
        <a:xfrm>
          <a:off x="131826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49530</xdr:rowOff>
    </xdr:from>
    <xdr:to xmlns:xdr="http://schemas.openxmlformats.org/drawingml/2006/spreadsheetDrawing">
      <xdr:col>64</xdr:col>
      <xdr:colOff>152400</xdr:colOff>
      <xdr:row>41</xdr:row>
      <xdr:rowOff>151130</xdr:rowOff>
    </xdr:to>
    <xdr:sp macro="" textlink="">
      <xdr:nvSpPr>
        <xdr:cNvPr id="393" name="フローチャート: 判断 392"/>
        <xdr:cNvSpPr/>
      </xdr:nvSpPr>
      <xdr:spPr>
        <a:xfrm>
          <a:off x="12649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161290</xdr:rowOff>
    </xdr:from>
    <xdr:ext cx="762000" cy="259080"/>
    <xdr:sp macro="" textlink="">
      <xdr:nvSpPr>
        <xdr:cNvPr id="394" name="テキスト ボックス 393"/>
        <xdr:cNvSpPr txBox="1"/>
      </xdr:nvSpPr>
      <xdr:spPr>
        <a:xfrm>
          <a:off x="123444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5786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4998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41732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33350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24968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196850</xdr:colOff>
      <xdr:row>42</xdr:row>
      <xdr:rowOff>14605</xdr:rowOff>
    </xdr:from>
    <xdr:to xmlns:xdr="http://schemas.openxmlformats.org/drawingml/2006/spreadsheetDrawing">
      <xdr:col>81</xdr:col>
      <xdr:colOff>95250</xdr:colOff>
      <xdr:row>42</xdr:row>
      <xdr:rowOff>116205</xdr:rowOff>
    </xdr:to>
    <xdr:sp macro="" textlink="">
      <xdr:nvSpPr>
        <xdr:cNvPr id="400" name="楕円 399"/>
        <xdr:cNvSpPr/>
      </xdr:nvSpPr>
      <xdr:spPr>
        <a:xfrm>
          <a:off x="15944850" y="72155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158115</xdr:rowOff>
    </xdr:from>
    <xdr:ext cx="762000" cy="258445"/>
    <xdr:sp macro="" textlink="">
      <xdr:nvSpPr>
        <xdr:cNvPr id="401" name="公債費負担の状況該当値テキスト"/>
        <xdr:cNvSpPr txBox="1"/>
      </xdr:nvSpPr>
      <xdr:spPr>
        <a:xfrm>
          <a:off x="16078200" y="7187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196850</xdr:colOff>
      <xdr:row>42</xdr:row>
      <xdr:rowOff>71120</xdr:rowOff>
    </xdr:from>
    <xdr:to xmlns:xdr="http://schemas.openxmlformats.org/drawingml/2006/spreadsheetDrawing">
      <xdr:col>77</xdr:col>
      <xdr:colOff>95250</xdr:colOff>
      <xdr:row>43</xdr:row>
      <xdr:rowOff>1270</xdr:rowOff>
    </xdr:to>
    <xdr:sp macro="" textlink="">
      <xdr:nvSpPr>
        <xdr:cNvPr id="402" name="楕円 401"/>
        <xdr:cNvSpPr/>
      </xdr:nvSpPr>
      <xdr:spPr>
        <a:xfrm>
          <a:off x="15157450" y="7272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157480</xdr:rowOff>
    </xdr:from>
    <xdr:ext cx="736600" cy="258445"/>
    <xdr:sp macro="" textlink="">
      <xdr:nvSpPr>
        <xdr:cNvPr id="403" name="テキスト ボックス 402"/>
        <xdr:cNvSpPr txBox="1"/>
      </xdr:nvSpPr>
      <xdr:spPr>
        <a:xfrm>
          <a:off x="14846300" y="7358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46990</xdr:rowOff>
    </xdr:from>
    <xdr:to xmlns:xdr="http://schemas.openxmlformats.org/drawingml/2006/spreadsheetDrawing">
      <xdr:col>73</xdr:col>
      <xdr:colOff>44450</xdr:colOff>
      <xdr:row>42</xdr:row>
      <xdr:rowOff>148590</xdr:rowOff>
    </xdr:to>
    <xdr:sp macro="" textlink="">
      <xdr:nvSpPr>
        <xdr:cNvPr id="404" name="楕円 403"/>
        <xdr:cNvSpPr/>
      </xdr:nvSpPr>
      <xdr:spPr>
        <a:xfrm>
          <a:off x="14325600" y="724789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133350</xdr:rowOff>
    </xdr:from>
    <xdr:ext cx="762000" cy="258445"/>
    <xdr:sp macro="" textlink="">
      <xdr:nvSpPr>
        <xdr:cNvPr id="405" name="テキスト ボックス 404"/>
        <xdr:cNvSpPr txBox="1"/>
      </xdr:nvSpPr>
      <xdr:spPr>
        <a:xfrm>
          <a:off x="14008100" y="7334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38735</xdr:rowOff>
    </xdr:from>
    <xdr:to xmlns:xdr="http://schemas.openxmlformats.org/drawingml/2006/spreadsheetDrawing">
      <xdr:col>68</xdr:col>
      <xdr:colOff>196850</xdr:colOff>
      <xdr:row>42</xdr:row>
      <xdr:rowOff>140335</xdr:rowOff>
    </xdr:to>
    <xdr:sp macro="" textlink="">
      <xdr:nvSpPr>
        <xdr:cNvPr id="406" name="楕円 405"/>
        <xdr:cNvSpPr/>
      </xdr:nvSpPr>
      <xdr:spPr>
        <a:xfrm>
          <a:off x="13487400" y="72396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125095</xdr:rowOff>
    </xdr:from>
    <xdr:ext cx="762000" cy="258445"/>
    <xdr:sp macro="" textlink="">
      <xdr:nvSpPr>
        <xdr:cNvPr id="407" name="テキスト ボックス 406"/>
        <xdr:cNvSpPr txBox="1"/>
      </xdr:nvSpPr>
      <xdr:spPr>
        <a:xfrm>
          <a:off x="13182600" y="732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38735</xdr:rowOff>
    </xdr:from>
    <xdr:to xmlns:xdr="http://schemas.openxmlformats.org/drawingml/2006/spreadsheetDrawing">
      <xdr:col>64</xdr:col>
      <xdr:colOff>152400</xdr:colOff>
      <xdr:row>42</xdr:row>
      <xdr:rowOff>140335</xdr:rowOff>
    </xdr:to>
    <xdr:sp macro="" textlink="">
      <xdr:nvSpPr>
        <xdr:cNvPr id="408" name="楕円 407"/>
        <xdr:cNvSpPr/>
      </xdr:nvSpPr>
      <xdr:spPr>
        <a:xfrm>
          <a:off x="126492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125095</xdr:rowOff>
    </xdr:from>
    <xdr:ext cx="762000" cy="258445"/>
    <xdr:sp macro="" textlink="">
      <xdr:nvSpPr>
        <xdr:cNvPr id="409" name="テキスト ボックス 408"/>
        <xdr:cNvSpPr txBox="1"/>
      </xdr:nvSpPr>
      <xdr:spPr>
        <a:xfrm>
          <a:off x="12344400" y="732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052300" y="120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1" name="テキスト ボックス 410"/>
        <xdr:cNvSpPr txBox="1"/>
      </xdr:nvSpPr>
      <xdr:spPr>
        <a:xfrm>
          <a:off x="129330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2" name="テキスト ボックス 411"/>
        <xdr:cNvSpPr txBox="1"/>
      </xdr:nvSpPr>
      <xdr:spPr>
        <a:xfrm>
          <a:off x="1439735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891000" y="14605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891000" y="16510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8440400" y="146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8440400" y="165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812000" y="146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812000" y="165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052300" y="196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7005300" y="196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7005300" y="1968500"/>
          <a:ext cx="3581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196850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7125950" y="228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令和元年度は、地方債現在高の増や基準財政需要額算入見込額の減があったことから、前年度比で</a:t>
          </a:r>
          <a:r>
            <a:rPr kumimoji="1" lang="en-US" altLang="ja-JP" sz="1300">
              <a:latin typeface="ＭＳ Ｐゴシック"/>
              <a:ea typeface="ＭＳ Ｐゴシック"/>
            </a:rPr>
            <a:t>9.1</a:t>
          </a:r>
          <a:r>
            <a:rPr kumimoji="1" lang="ja-JP" altLang="en-US" sz="1300">
              <a:latin typeface="ＭＳ Ｐゴシック"/>
              <a:ea typeface="ＭＳ Ｐゴシック"/>
            </a:rPr>
            <a:t>ポイント悪化した。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近年は白帆台小学校建設事業などの大規模事業に係る地方債の発行により、地方債現在高は高い水準になっているほか、下水道事業に要する経費の増などにより公営企業債等繰出見込額も増加傾向にあるため、類似団体平均よりも高くなっている。今後更なる事業実施の適正化を図り、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0142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052300" y="438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13411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6" name="直線コネクタ 425"/>
        <xdr:cNvCxnSpPr/>
      </xdr:nvCxnSpPr>
      <xdr:spPr>
        <a:xfrm>
          <a:off x="12052300" y="403669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7" name="テキスト ボックス 426"/>
        <xdr:cNvSpPr txBox="1"/>
      </xdr:nvSpPr>
      <xdr:spPr>
        <a:xfrm>
          <a:off x="113411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8" name="直線コネクタ 427"/>
        <xdr:cNvCxnSpPr/>
      </xdr:nvCxnSpPr>
      <xdr:spPr>
        <a:xfrm>
          <a:off x="12052300" y="369189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9" name="テキスト ボックス 428"/>
        <xdr:cNvSpPr txBox="1"/>
      </xdr:nvSpPr>
      <xdr:spPr>
        <a:xfrm>
          <a:off x="113411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0" name="直線コネクタ 429"/>
        <xdr:cNvCxnSpPr/>
      </xdr:nvCxnSpPr>
      <xdr:spPr>
        <a:xfrm>
          <a:off x="12052300" y="334708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1" name="テキスト ボックス 430"/>
        <xdr:cNvSpPr txBox="1"/>
      </xdr:nvSpPr>
      <xdr:spPr>
        <a:xfrm>
          <a:off x="113411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2" name="直線コネクタ 431"/>
        <xdr:cNvCxnSpPr/>
      </xdr:nvCxnSpPr>
      <xdr:spPr>
        <a:xfrm>
          <a:off x="12052300" y="300291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3" name="テキスト ボックス 432"/>
        <xdr:cNvSpPr txBox="1"/>
      </xdr:nvSpPr>
      <xdr:spPr>
        <a:xfrm>
          <a:off x="113411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4" name="直線コネクタ 433"/>
        <xdr:cNvCxnSpPr/>
      </xdr:nvCxnSpPr>
      <xdr:spPr>
        <a:xfrm>
          <a:off x="12052300" y="265811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5" name="テキスト ボックス 434"/>
        <xdr:cNvSpPr txBox="1"/>
      </xdr:nvSpPr>
      <xdr:spPr>
        <a:xfrm>
          <a:off x="113411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6" name="直線コネクタ 435"/>
        <xdr:cNvCxnSpPr/>
      </xdr:nvCxnSpPr>
      <xdr:spPr>
        <a:xfrm>
          <a:off x="12052300" y="231330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7" name="テキスト ボックス 436"/>
        <xdr:cNvSpPr txBox="1"/>
      </xdr:nvSpPr>
      <xdr:spPr>
        <a:xfrm>
          <a:off x="113411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052300" y="196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052300" y="196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23495</xdr:rowOff>
    </xdr:to>
    <xdr:cxnSp macro="">
      <xdr:nvCxnSpPr>
        <xdr:cNvPr id="440" name="直線コネクタ 439"/>
        <xdr:cNvCxnSpPr/>
      </xdr:nvCxnSpPr>
      <xdr:spPr>
        <a:xfrm flipV="1">
          <a:off x="15989300" y="2313305"/>
          <a:ext cx="0" cy="1653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167005</xdr:rowOff>
    </xdr:from>
    <xdr:ext cx="762000" cy="258445"/>
    <xdr:sp macro="" textlink="">
      <xdr:nvSpPr>
        <xdr:cNvPr id="441" name="将来負担の状況最小値テキスト"/>
        <xdr:cNvSpPr txBox="1"/>
      </xdr:nvSpPr>
      <xdr:spPr>
        <a:xfrm>
          <a:off x="16078200" y="3938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23495</xdr:rowOff>
    </xdr:from>
    <xdr:to xmlns:xdr="http://schemas.openxmlformats.org/drawingml/2006/spreadsheetDrawing">
      <xdr:col>81</xdr:col>
      <xdr:colOff>133350</xdr:colOff>
      <xdr:row>23</xdr:row>
      <xdr:rowOff>23495</xdr:rowOff>
    </xdr:to>
    <xdr:cxnSp macro="">
      <xdr:nvCxnSpPr>
        <xdr:cNvPr id="442" name="直線コネクタ 441"/>
        <xdr:cNvCxnSpPr/>
      </xdr:nvCxnSpPr>
      <xdr:spPr>
        <a:xfrm>
          <a:off x="15913100" y="396684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3" name="将来負担の状況最大値テキスト"/>
        <xdr:cNvSpPr txBox="1"/>
      </xdr:nvSpPr>
      <xdr:spPr>
        <a:xfrm>
          <a:off x="160782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4" name="直線コネクタ 443"/>
        <xdr:cNvCxnSpPr/>
      </xdr:nvCxnSpPr>
      <xdr:spPr>
        <a:xfrm>
          <a:off x="15913100" y="231330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97790</xdr:rowOff>
    </xdr:from>
    <xdr:to xmlns:xdr="http://schemas.openxmlformats.org/drawingml/2006/spreadsheetDrawing">
      <xdr:col>81</xdr:col>
      <xdr:colOff>44450</xdr:colOff>
      <xdr:row>19</xdr:row>
      <xdr:rowOff>29845</xdr:rowOff>
    </xdr:to>
    <xdr:cxnSp macro="">
      <xdr:nvCxnSpPr>
        <xdr:cNvPr id="445" name="直線コネクタ 444"/>
        <xdr:cNvCxnSpPr/>
      </xdr:nvCxnSpPr>
      <xdr:spPr>
        <a:xfrm>
          <a:off x="15201900" y="3183890"/>
          <a:ext cx="7874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111760</xdr:rowOff>
    </xdr:from>
    <xdr:ext cx="762000" cy="258445"/>
    <xdr:sp macro="" textlink="">
      <xdr:nvSpPr>
        <xdr:cNvPr id="446" name="将来負担の状況平均値テキスト"/>
        <xdr:cNvSpPr txBox="1"/>
      </xdr:nvSpPr>
      <xdr:spPr>
        <a:xfrm>
          <a:off x="16078200" y="23406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196850</xdr:colOff>
      <xdr:row>14</xdr:row>
      <xdr:rowOff>95250</xdr:rowOff>
    </xdr:from>
    <xdr:to xmlns:xdr="http://schemas.openxmlformats.org/drawingml/2006/spreadsheetDrawing">
      <xdr:col>81</xdr:col>
      <xdr:colOff>95250</xdr:colOff>
      <xdr:row>15</xdr:row>
      <xdr:rowOff>25400</xdr:rowOff>
    </xdr:to>
    <xdr:sp macro="" textlink="">
      <xdr:nvSpPr>
        <xdr:cNvPr id="447" name="フローチャート: 判断 446"/>
        <xdr:cNvSpPr/>
      </xdr:nvSpPr>
      <xdr:spPr>
        <a:xfrm>
          <a:off x="15944850" y="24955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196850</xdr:colOff>
      <xdr:row>18</xdr:row>
      <xdr:rowOff>97790</xdr:rowOff>
    </xdr:from>
    <xdr:to xmlns:xdr="http://schemas.openxmlformats.org/drawingml/2006/spreadsheetDrawing">
      <xdr:col>77</xdr:col>
      <xdr:colOff>44450</xdr:colOff>
      <xdr:row>18</xdr:row>
      <xdr:rowOff>135890</xdr:rowOff>
    </xdr:to>
    <xdr:cxnSp macro="">
      <xdr:nvCxnSpPr>
        <xdr:cNvPr id="448" name="直線コネクタ 447"/>
        <xdr:cNvCxnSpPr/>
      </xdr:nvCxnSpPr>
      <xdr:spPr>
        <a:xfrm flipV="1">
          <a:off x="14370050" y="3183890"/>
          <a:ext cx="8318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196850</xdr:colOff>
      <xdr:row>14</xdr:row>
      <xdr:rowOff>72390</xdr:rowOff>
    </xdr:from>
    <xdr:to xmlns:xdr="http://schemas.openxmlformats.org/drawingml/2006/spreadsheetDrawing">
      <xdr:col>77</xdr:col>
      <xdr:colOff>95250</xdr:colOff>
      <xdr:row>15</xdr:row>
      <xdr:rowOff>2540</xdr:rowOff>
    </xdr:to>
    <xdr:sp macro="" textlink="">
      <xdr:nvSpPr>
        <xdr:cNvPr id="449" name="フローチャート: 判断 448"/>
        <xdr:cNvSpPr/>
      </xdr:nvSpPr>
      <xdr:spPr>
        <a:xfrm>
          <a:off x="15157450" y="24726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12700</xdr:rowOff>
    </xdr:from>
    <xdr:ext cx="736600" cy="259080"/>
    <xdr:sp macro="" textlink="">
      <xdr:nvSpPr>
        <xdr:cNvPr id="450" name="テキスト ボックス 449"/>
        <xdr:cNvSpPr txBox="1"/>
      </xdr:nvSpPr>
      <xdr:spPr>
        <a:xfrm>
          <a:off x="14846300" y="2241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3175</xdr:rowOff>
    </xdr:from>
    <xdr:to xmlns:xdr="http://schemas.openxmlformats.org/drawingml/2006/spreadsheetDrawing">
      <xdr:col>72</xdr:col>
      <xdr:colOff>196850</xdr:colOff>
      <xdr:row>18</xdr:row>
      <xdr:rowOff>135890</xdr:rowOff>
    </xdr:to>
    <xdr:cxnSp macro="">
      <xdr:nvCxnSpPr>
        <xdr:cNvPr id="451" name="直線コネクタ 450"/>
        <xdr:cNvCxnSpPr/>
      </xdr:nvCxnSpPr>
      <xdr:spPr>
        <a:xfrm>
          <a:off x="13538200" y="2917825"/>
          <a:ext cx="83185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93980</xdr:rowOff>
    </xdr:from>
    <xdr:to xmlns:xdr="http://schemas.openxmlformats.org/drawingml/2006/spreadsheetDrawing">
      <xdr:col>73</xdr:col>
      <xdr:colOff>44450</xdr:colOff>
      <xdr:row>15</xdr:row>
      <xdr:rowOff>24130</xdr:rowOff>
    </xdr:to>
    <xdr:sp macro="" textlink="">
      <xdr:nvSpPr>
        <xdr:cNvPr id="452" name="フローチャート: 判断 451"/>
        <xdr:cNvSpPr/>
      </xdr:nvSpPr>
      <xdr:spPr>
        <a:xfrm>
          <a:off x="14325600" y="249428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34290</xdr:rowOff>
    </xdr:from>
    <xdr:ext cx="762000" cy="259080"/>
    <xdr:sp macro="" textlink="">
      <xdr:nvSpPr>
        <xdr:cNvPr id="453" name="テキスト ボックス 452"/>
        <xdr:cNvSpPr txBox="1"/>
      </xdr:nvSpPr>
      <xdr:spPr>
        <a:xfrm>
          <a:off x="140081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68580</xdr:rowOff>
    </xdr:from>
    <xdr:to xmlns:xdr="http://schemas.openxmlformats.org/drawingml/2006/spreadsheetDrawing">
      <xdr:col>68</xdr:col>
      <xdr:colOff>152400</xdr:colOff>
      <xdr:row>17</xdr:row>
      <xdr:rowOff>3175</xdr:rowOff>
    </xdr:to>
    <xdr:cxnSp macro="">
      <xdr:nvCxnSpPr>
        <xdr:cNvPr id="454" name="直線コネクタ 453"/>
        <xdr:cNvCxnSpPr/>
      </xdr:nvCxnSpPr>
      <xdr:spPr>
        <a:xfrm>
          <a:off x="12700000" y="2811780"/>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103505</xdr:rowOff>
    </xdr:from>
    <xdr:to xmlns:xdr="http://schemas.openxmlformats.org/drawingml/2006/spreadsheetDrawing">
      <xdr:col>68</xdr:col>
      <xdr:colOff>196850</xdr:colOff>
      <xdr:row>15</xdr:row>
      <xdr:rowOff>33655</xdr:rowOff>
    </xdr:to>
    <xdr:sp macro="" textlink="">
      <xdr:nvSpPr>
        <xdr:cNvPr id="455" name="フローチャート: 判断 454"/>
        <xdr:cNvSpPr/>
      </xdr:nvSpPr>
      <xdr:spPr>
        <a:xfrm>
          <a:off x="13487400" y="25038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43815</xdr:rowOff>
    </xdr:from>
    <xdr:ext cx="762000" cy="258445"/>
    <xdr:sp macro="" textlink="">
      <xdr:nvSpPr>
        <xdr:cNvPr id="456" name="テキスト ボックス 455"/>
        <xdr:cNvSpPr txBox="1"/>
      </xdr:nvSpPr>
      <xdr:spPr>
        <a:xfrm>
          <a:off x="13182600" y="227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11430</xdr:rowOff>
    </xdr:from>
    <xdr:to xmlns:xdr="http://schemas.openxmlformats.org/drawingml/2006/spreadsheetDrawing">
      <xdr:col>64</xdr:col>
      <xdr:colOff>152400</xdr:colOff>
      <xdr:row>14</xdr:row>
      <xdr:rowOff>113030</xdr:rowOff>
    </xdr:to>
    <xdr:sp macro="" textlink="">
      <xdr:nvSpPr>
        <xdr:cNvPr id="457" name="フローチャート: 判断 456"/>
        <xdr:cNvSpPr/>
      </xdr:nvSpPr>
      <xdr:spPr>
        <a:xfrm>
          <a:off x="12649200" y="241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123190</xdr:rowOff>
    </xdr:from>
    <xdr:ext cx="762000" cy="258445"/>
    <xdr:sp macro="" textlink="">
      <xdr:nvSpPr>
        <xdr:cNvPr id="458" name="テキスト ボックス 457"/>
        <xdr:cNvSpPr txBox="1"/>
      </xdr:nvSpPr>
      <xdr:spPr>
        <a:xfrm>
          <a:off x="12344400" y="2180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5786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4998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41732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33350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24968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196850</xdr:colOff>
      <xdr:row>18</xdr:row>
      <xdr:rowOff>150495</xdr:rowOff>
    </xdr:from>
    <xdr:to xmlns:xdr="http://schemas.openxmlformats.org/drawingml/2006/spreadsheetDrawing">
      <xdr:col>81</xdr:col>
      <xdr:colOff>95250</xdr:colOff>
      <xdr:row>19</xdr:row>
      <xdr:rowOff>80645</xdr:rowOff>
    </xdr:to>
    <xdr:sp macro="" textlink="">
      <xdr:nvSpPr>
        <xdr:cNvPr id="464" name="楕円 463"/>
        <xdr:cNvSpPr/>
      </xdr:nvSpPr>
      <xdr:spPr>
        <a:xfrm>
          <a:off x="15944850" y="32365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122555</xdr:rowOff>
    </xdr:from>
    <xdr:ext cx="762000" cy="258445"/>
    <xdr:sp macro="" textlink="">
      <xdr:nvSpPr>
        <xdr:cNvPr id="465" name="将来負担の状況該当値テキスト"/>
        <xdr:cNvSpPr txBox="1"/>
      </xdr:nvSpPr>
      <xdr:spPr>
        <a:xfrm>
          <a:off x="16078200" y="3208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196850</xdr:colOff>
      <xdr:row>18</xdr:row>
      <xdr:rowOff>46355</xdr:rowOff>
    </xdr:from>
    <xdr:to xmlns:xdr="http://schemas.openxmlformats.org/drawingml/2006/spreadsheetDrawing">
      <xdr:col>77</xdr:col>
      <xdr:colOff>95250</xdr:colOff>
      <xdr:row>18</xdr:row>
      <xdr:rowOff>147955</xdr:rowOff>
    </xdr:to>
    <xdr:sp macro="" textlink="">
      <xdr:nvSpPr>
        <xdr:cNvPr id="466" name="楕円 465"/>
        <xdr:cNvSpPr/>
      </xdr:nvSpPr>
      <xdr:spPr>
        <a:xfrm>
          <a:off x="15157450" y="31324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132715</xdr:rowOff>
    </xdr:from>
    <xdr:ext cx="736600" cy="258445"/>
    <xdr:sp macro="" textlink="">
      <xdr:nvSpPr>
        <xdr:cNvPr id="467" name="テキスト ボックス 466"/>
        <xdr:cNvSpPr txBox="1"/>
      </xdr:nvSpPr>
      <xdr:spPr>
        <a:xfrm>
          <a:off x="14846300" y="32188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85090</xdr:rowOff>
    </xdr:from>
    <xdr:to xmlns:xdr="http://schemas.openxmlformats.org/drawingml/2006/spreadsheetDrawing">
      <xdr:col>73</xdr:col>
      <xdr:colOff>44450</xdr:colOff>
      <xdr:row>19</xdr:row>
      <xdr:rowOff>15240</xdr:rowOff>
    </xdr:to>
    <xdr:sp macro="" textlink="">
      <xdr:nvSpPr>
        <xdr:cNvPr id="468" name="楕円 467"/>
        <xdr:cNvSpPr/>
      </xdr:nvSpPr>
      <xdr:spPr>
        <a:xfrm>
          <a:off x="14325600" y="317119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0</xdr:rowOff>
    </xdr:from>
    <xdr:ext cx="762000" cy="259080"/>
    <xdr:sp macro="" textlink="">
      <xdr:nvSpPr>
        <xdr:cNvPr id="469" name="テキスト ボックス 468"/>
        <xdr:cNvSpPr txBox="1"/>
      </xdr:nvSpPr>
      <xdr:spPr>
        <a:xfrm>
          <a:off x="14008100" y="325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123825</xdr:rowOff>
    </xdr:from>
    <xdr:to xmlns:xdr="http://schemas.openxmlformats.org/drawingml/2006/spreadsheetDrawing">
      <xdr:col>68</xdr:col>
      <xdr:colOff>196850</xdr:colOff>
      <xdr:row>17</xdr:row>
      <xdr:rowOff>53975</xdr:rowOff>
    </xdr:to>
    <xdr:sp macro="" textlink="">
      <xdr:nvSpPr>
        <xdr:cNvPr id="470" name="楕円 469"/>
        <xdr:cNvSpPr/>
      </xdr:nvSpPr>
      <xdr:spPr>
        <a:xfrm>
          <a:off x="13487400" y="28670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38735</xdr:rowOff>
    </xdr:from>
    <xdr:ext cx="762000" cy="259080"/>
    <xdr:sp macro="" textlink="">
      <xdr:nvSpPr>
        <xdr:cNvPr id="471" name="テキスト ボックス 470"/>
        <xdr:cNvSpPr txBox="1"/>
      </xdr:nvSpPr>
      <xdr:spPr>
        <a:xfrm>
          <a:off x="13182600" y="295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17780</xdr:rowOff>
    </xdr:from>
    <xdr:to xmlns:xdr="http://schemas.openxmlformats.org/drawingml/2006/spreadsheetDrawing">
      <xdr:col>64</xdr:col>
      <xdr:colOff>152400</xdr:colOff>
      <xdr:row>16</xdr:row>
      <xdr:rowOff>119380</xdr:rowOff>
    </xdr:to>
    <xdr:sp macro="" textlink="">
      <xdr:nvSpPr>
        <xdr:cNvPr id="472" name="楕円 471"/>
        <xdr:cNvSpPr/>
      </xdr:nvSpPr>
      <xdr:spPr>
        <a:xfrm>
          <a:off x="12649200" y="27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104140</xdr:rowOff>
    </xdr:from>
    <xdr:ext cx="762000" cy="259080"/>
    <xdr:sp macro="" textlink="">
      <xdr:nvSpPr>
        <xdr:cNvPr id="473" name="テキスト ボックス 472"/>
        <xdr:cNvSpPr txBox="1"/>
      </xdr:nvSpPr>
      <xdr:spPr>
        <a:xfrm>
          <a:off x="12344400" y="2847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93990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967325" y="190500"/>
          <a:ext cx="36893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992725" y="215900"/>
          <a:ext cx="36449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187960</xdr:colOff>
      <xdr:row>4</xdr:row>
      <xdr:rowOff>0</xdr:rowOff>
    </xdr:to>
    <xdr:sp macro="" textlink="">
      <xdr:nvSpPr>
        <xdr:cNvPr id="5" name="正方形/長方形 4"/>
        <xdr:cNvSpPr/>
      </xdr:nvSpPr>
      <xdr:spPr>
        <a:xfrm>
          <a:off x="18018125" y="241300"/>
          <a:ext cx="35972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石川県内灘町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5342235" y="190500"/>
          <a:ext cx="25038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5367635" y="215900"/>
          <a:ext cx="24593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5393035" y="241300"/>
          <a:ext cx="240220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6630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25805" y="1524000"/>
          <a:ext cx="906081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40740" y="1555750"/>
          <a:ext cx="131254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89785" y="1555750"/>
          <a:ext cx="119761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26,575
26,229
20.33
10,130,407
10,033,479
59,604
5,593,226
12,798,591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350895" y="1555750"/>
          <a:ext cx="14274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778375" y="1549400"/>
          <a:ext cx="19113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689725" y="1549400"/>
          <a:ext cx="11976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938770" y="1549400"/>
          <a:ext cx="59880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778375" y="2413000"/>
          <a:ext cx="19113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753225" y="2413000"/>
          <a:ext cx="321183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939020" y="1524000"/>
          <a:ext cx="13385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175240" y="1587500"/>
          <a:ext cx="11976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175240" y="1854200"/>
          <a:ext cx="11976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175240" y="2184400"/>
          <a:ext cx="119761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028555" y="1676400"/>
          <a:ext cx="1593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063480" y="162560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063480" y="18923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10793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028555" y="2159000"/>
          <a:ext cx="1593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10793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028555" y="2540000"/>
          <a:ext cx="1593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8445"/>
    <xdr:sp macro="" textlink="">
      <xdr:nvSpPr>
        <xdr:cNvPr id="30" name="テキスト ボックス 29"/>
        <xdr:cNvSpPr txBox="1"/>
      </xdr:nvSpPr>
      <xdr:spPr>
        <a:xfrm>
          <a:off x="66230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8445"/>
    <xdr:sp macro="" textlink="">
      <xdr:nvSpPr>
        <xdr:cNvPr id="31" name="テキスト ボックス 30"/>
        <xdr:cNvSpPr txBox="1"/>
      </xdr:nvSpPr>
      <xdr:spPr>
        <a:xfrm>
          <a:off x="66230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640" cy="259080"/>
    <xdr:sp macro="" textlink="">
      <xdr:nvSpPr>
        <xdr:cNvPr id="32" name="テキスト ボックス 31"/>
        <xdr:cNvSpPr txBox="1"/>
      </xdr:nvSpPr>
      <xdr:spPr>
        <a:xfrm>
          <a:off x="662305"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6230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25805" y="4699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187960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074920" y="47625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187960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074920" y="49530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664325" y="4762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664325" y="4953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180705" y="4762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180705" y="4953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25805" y="5270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377180" y="5270500"/>
          <a:ext cx="50082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440680" y="5270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466715" y="5588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令和元年度は定年退職者数の減少に伴う退職手当負担金の減により、</a:t>
          </a:r>
          <a:r>
            <a:rPr kumimoji="1" lang="en-US" altLang="ja-JP" sz="1200">
              <a:latin typeface="ＭＳ Ｐゴシック"/>
              <a:ea typeface="ＭＳ Ｐゴシック"/>
            </a:rPr>
            <a:t>2.6</a:t>
          </a:r>
          <a:r>
            <a:rPr kumimoji="1" lang="ja-JP" altLang="en-US" sz="1200">
              <a:latin typeface="ＭＳ Ｐゴシック"/>
              <a:ea typeface="ＭＳ Ｐゴシック"/>
            </a:rPr>
            <a:t>ポイント低い数値となり、類似団体平均を下回ったものの、例年人件費の割合はやや高い水準で推移している。これは、消防業務の単独実施や、町立保育所運営等が要因であり、行政サービスの提供方法の差によるものといえ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今後も再任用制度による人件費の増等が想定されるため、適正な定員管理や人員配置等により、人件費の抑制に努める。</a:t>
          </a: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8770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25805" y="7556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4193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25805" y="70993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8000" cy="258445"/>
    <xdr:sp macro="" textlink="">
      <xdr:nvSpPr>
        <xdr:cNvPr id="49" name="テキスト ボックス 48"/>
        <xdr:cNvSpPr txBox="1"/>
      </xdr:nvSpPr>
      <xdr:spPr>
        <a:xfrm>
          <a:off x="24193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25805" y="66421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8000" cy="258445"/>
    <xdr:sp macro="" textlink="">
      <xdr:nvSpPr>
        <xdr:cNvPr id="51" name="テキスト ボックス 50"/>
        <xdr:cNvSpPr txBox="1"/>
      </xdr:nvSpPr>
      <xdr:spPr>
        <a:xfrm>
          <a:off x="24193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25805" y="61849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8000" cy="258445"/>
    <xdr:sp macro="" textlink="">
      <xdr:nvSpPr>
        <xdr:cNvPr id="53" name="テキスト ボックス 52"/>
        <xdr:cNvSpPr txBox="1"/>
      </xdr:nvSpPr>
      <xdr:spPr>
        <a:xfrm>
          <a:off x="24193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25805" y="57277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8000" cy="258445"/>
    <xdr:sp macro="" textlink="">
      <xdr:nvSpPr>
        <xdr:cNvPr id="55" name="テキスト ボックス 54"/>
        <xdr:cNvSpPr txBox="1"/>
      </xdr:nvSpPr>
      <xdr:spPr>
        <a:xfrm>
          <a:off x="24193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25805" y="5270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8445"/>
    <xdr:sp macro="" textlink="">
      <xdr:nvSpPr>
        <xdr:cNvPr id="57" name="テキスト ボックス 56"/>
        <xdr:cNvSpPr txBox="1"/>
      </xdr:nvSpPr>
      <xdr:spPr>
        <a:xfrm>
          <a:off x="24193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25805" y="5270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135890</xdr:rowOff>
    </xdr:from>
    <xdr:to xmlns:xdr="http://schemas.openxmlformats.org/drawingml/2006/spreadsheetDrawing">
      <xdr:col>24</xdr:col>
      <xdr:colOff>25400</xdr:colOff>
      <xdr:row>41</xdr:row>
      <xdr:rowOff>92710</xdr:rowOff>
    </xdr:to>
    <xdr:cxnSp macro="">
      <xdr:nvCxnSpPr>
        <xdr:cNvPr id="59" name="直線コネクタ 58"/>
        <xdr:cNvCxnSpPr/>
      </xdr:nvCxnSpPr>
      <xdr:spPr>
        <a:xfrm flipV="1">
          <a:off x="4536440" y="596519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1365" cy="258445"/>
    <xdr:sp macro="" textlink="">
      <xdr:nvSpPr>
        <xdr:cNvPr id="60" name="人件費最小値テキスト"/>
        <xdr:cNvSpPr txBox="1"/>
      </xdr:nvSpPr>
      <xdr:spPr>
        <a:xfrm>
          <a:off x="4625340" y="7094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1" name="直線コネクタ 60"/>
        <xdr:cNvCxnSpPr/>
      </xdr:nvCxnSpPr>
      <xdr:spPr>
        <a:xfrm>
          <a:off x="4459605" y="712216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50800</xdr:rowOff>
    </xdr:from>
    <xdr:ext cx="761365" cy="259080"/>
    <xdr:sp macro="" textlink="">
      <xdr:nvSpPr>
        <xdr:cNvPr id="62" name="人件費最大値テキスト"/>
        <xdr:cNvSpPr txBox="1"/>
      </xdr:nvSpPr>
      <xdr:spPr>
        <a:xfrm>
          <a:off x="4625340" y="5708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135890</xdr:rowOff>
    </xdr:from>
    <xdr:to xmlns:xdr="http://schemas.openxmlformats.org/drawingml/2006/spreadsheetDrawing">
      <xdr:col>24</xdr:col>
      <xdr:colOff>114300</xdr:colOff>
      <xdr:row>34</xdr:row>
      <xdr:rowOff>135890</xdr:rowOff>
    </xdr:to>
    <xdr:cxnSp macro="">
      <xdr:nvCxnSpPr>
        <xdr:cNvPr id="63" name="直線コネクタ 62"/>
        <xdr:cNvCxnSpPr/>
      </xdr:nvCxnSpPr>
      <xdr:spPr>
        <a:xfrm>
          <a:off x="4459605" y="596519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127000</xdr:rowOff>
    </xdr:from>
    <xdr:to xmlns:xdr="http://schemas.openxmlformats.org/drawingml/2006/spreadsheetDrawing">
      <xdr:col>24</xdr:col>
      <xdr:colOff>25400</xdr:colOff>
      <xdr:row>37</xdr:row>
      <xdr:rowOff>74930</xdr:rowOff>
    </xdr:to>
    <xdr:cxnSp macro="">
      <xdr:nvCxnSpPr>
        <xdr:cNvPr id="64" name="直線コネクタ 63"/>
        <xdr:cNvCxnSpPr/>
      </xdr:nvCxnSpPr>
      <xdr:spPr>
        <a:xfrm flipV="1">
          <a:off x="3758565" y="6299200"/>
          <a:ext cx="777875"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57150</xdr:rowOff>
    </xdr:from>
    <xdr:ext cx="761365" cy="259080"/>
    <xdr:sp macro="" textlink="">
      <xdr:nvSpPr>
        <xdr:cNvPr id="65" name="人件費平均値テキスト"/>
        <xdr:cNvSpPr txBox="1"/>
      </xdr:nvSpPr>
      <xdr:spPr>
        <a:xfrm>
          <a:off x="4625340" y="62293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85090</xdr:rowOff>
    </xdr:from>
    <xdr:to xmlns:xdr="http://schemas.openxmlformats.org/drawingml/2006/spreadsheetDrawing">
      <xdr:col>24</xdr:col>
      <xdr:colOff>76200</xdr:colOff>
      <xdr:row>37</xdr:row>
      <xdr:rowOff>15240</xdr:rowOff>
    </xdr:to>
    <xdr:sp macro="" textlink="">
      <xdr:nvSpPr>
        <xdr:cNvPr id="66" name="フローチャート: 判断 65"/>
        <xdr:cNvSpPr/>
      </xdr:nvSpPr>
      <xdr:spPr>
        <a:xfrm>
          <a:off x="4497705" y="625729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149860</xdr:rowOff>
    </xdr:from>
    <xdr:to xmlns:xdr="http://schemas.openxmlformats.org/drawingml/2006/spreadsheetDrawing">
      <xdr:col>19</xdr:col>
      <xdr:colOff>187325</xdr:colOff>
      <xdr:row>37</xdr:row>
      <xdr:rowOff>74930</xdr:rowOff>
    </xdr:to>
    <xdr:cxnSp macro="">
      <xdr:nvCxnSpPr>
        <xdr:cNvPr id="67" name="直線コネクタ 66"/>
        <xdr:cNvCxnSpPr/>
      </xdr:nvCxnSpPr>
      <xdr:spPr>
        <a:xfrm>
          <a:off x="2917825" y="6322060"/>
          <a:ext cx="84074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90170</xdr:rowOff>
    </xdr:from>
    <xdr:to xmlns:xdr="http://schemas.openxmlformats.org/drawingml/2006/spreadsheetDrawing">
      <xdr:col>20</xdr:col>
      <xdr:colOff>38100</xdr:colOff>
      <xdr:row>37</xdr:row>
      <xdr:rowOff>20320</xdr:rowOff>
    </xdr:to>
    <xdr:sp macro="" textlink="">
      <xdr:nvSpPr>
        <xdr:cNvPr id="68" name="フローチャート: 判断 67"/>
        <xdr:cNvSpPr/>
      </xdr:nvSpPr>
      <xdr:spPr>
        <a:xfrm>
          <a:off x="3707765" y="626237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30480</xdr:rowOff>
    </xdr:from>
    <xdr:ext cx="736600" cy="258445"/>
    <xdr:sp macro="" textlink="">
      <xdr:nvSpPr>
        <xdr:cNvPr id="69" name="テキスト ボックス 68"/>
        <xdr:cNvSpPr txBox="1"/>
      </xdr:nvSpPr>
      <xdr:spPr>
        <a:xfrm>
          <a:off x="3389630" y="6031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149860</xdr:rowOff>
    </xdr:from>
    <xdr:to xmlns:xdr="http://schemas.openxmlformats.org/drawingml/2006/spreadsheetDrawing">
      <xdr:col>15</xdr:col>
      <xdr:colOff>98425</xdr:colOff>
      <xdr:row>37</xdr:row>
      <xdr:rowOff>111125</xdr:rowOff>
    </xdr:to>
    <xdr:cxnSp macro="">
      <xdr:nvCxnSpPr>
        <xdr:cNvPr id="70" name="直線コネクタ 69"/>
        <xdr:cNvCxnSpPr/>
      </xdr:nvCxnSpPr>
      <xdr:spPr>
        <a:xfrm flipV="1">
          <a:off x="2077085" y="6322060"/>
          <a:ext cx="84074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85090</xdr:rowOff>
    </xdr:from>
    <xdr:to xmlns:xdr="http://schemas.openxmlformats.org/drawingml/2006/spreadsheetDrawing">
      <xdr:col>15</xdr:col>
      <xdr:colOff>149225</xdr:colOff>
      <xdr:row>37</xdr:row>
      <xdr:rowOff>15240</xdr:rowOff>
    </xdr:to>
    <xdr:sp macro="" textlink="">
      <xdr:nvSpPr>
        <xdr:cNvPr id="71" name="フローチャート: 判断 70"/>
        <xdr:cNvSpPr/>
      </xdr:nvSpPr>
      <xdr:spPr>
        <a:xfrm>
          <a:off x="286702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25400</xdr:rowOff>
    </xdr:from>
    <xdr:ext cx="761365" cy="259080"/>
    <xdr:sp macro="" textlink="">
      <xdr:nvSpPr>
        <xdr:cNvPr id="72" name="テキスト ボックス 71"/>
        <xdr:cNvSpPr txBox="1"/>
      </xdr:nvSpPr>
      <xdr:spPr>
        <a:xfrm>
          <a:off x="2560955" y="602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6350</xdr:rowOff>
    </xdr:from>
    <xdr:to xmlns:xdr="http://schemas.openxmlformats.org/drawingml/2006/spreadsheetDrawing">
      <xdr:col>11</xdr:col>
      <xdr:colOff>9525</xdr:colOff>
      <xdr:row>37</xdr:row>
      <xdr:rowOff>111125</xdr:rowOff>
    </xdr:to>
    <xdr:cxnSp macro="">
      <xdr:nvCxnSpPr>
        <xdr:cNvPr id="73" name="直線コネクタ 72"/>
        <xdr:cNvCxnSpPr/>
      </xdr:nvCxnSpPr>
      <xdr:spPr>
        <a:xfrm>
          <a:off x="1248410" y="6350000"/>
          <a:ext cx="82867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74" name="フローチャート: 判断 73"/>
        <xdr:cNvSpPr/>
      </xdr:nvSpPr>
      <xdr:spPr>
        <a:xfrm>
          <a:off x="2038350" y="627126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39370</xdr:rowOff>
    </xdr:from>
    <xdr:ext cx="762000" cy="259080"/>
    <xdr:sp macro="" textlink="">
      <xdr:nvSpPr>
        <xdr:cNvPr id="75" name="テキスト ボックス 74"/>
        <xdr:cNvSpPr txBox="1"/>
      </xdr:nvSpPr>
      <xdr:spPr>
        <a:xfrm>
          <a:off x="1720215"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76200</xdr:rowOff>
    </xdr:from>
    <xdr:to xmlns:xdr="http://schemas.openxmlformats.org/drawingml/2006/spreadsheetDrawing">
      <xdr:col>6</xdr:col>
      <xdr:colOff>171450</xdr:colOff>
      <xdr:row>37</xdr:row>
      <xdr:rowOff>6350</xdr:rowOff>
    </xdr:to>
    <xdr:sp macro="" textlink="">
      <xdr:nvSpPr>
        <xdr:cNvPr id="76" name="フローチャート: 判断 75"/>
        <xdr:cNvSpPr/>
      </xdr:nvSpPr>
      <xdr:spPr>
        <a:xfrm>
          <a:off x="119761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16510</xdr:rowOff>
    </xdr:from>
    <xdr:ext cx="761365" cy="259080"/>
    <xdr:sp macro="" textlink="">
      <xdr:nvSpPr>
        <xdr:cNvPr id="77" name="テキスト ボックス 76"/>
        <xdr:cNvSpPr txBox="1"/>
      </xdr:nvSpPr>
      <xdr:spPr>
        <a:xfrm>
          <a:off x="891540" y="6017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33260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55473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7139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187960</xdr:colOff>
      <xdr:row>44</xdr:row>
      <xdr:rowOff>10160</xdr:rowOff>
    </xdr:from>
    <xdr:ext cx="762000" cy="259080"/>
    <xdr:sp macro="" textlink="">
      <xdr:nvSpPr>
        <xdr:cNvPr id="81" name="テキスト ボックス 80"/>
        <xdr:cNvSpPr txBox="1"/>
      </xdr:nvSpPr>
      <xdr:spPr>
        <a:xfrm>
          <a:off x="18796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445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83" name="楕円 82"/>
        <xdr:cNvSpPr/>
      </xdr:nvSpPr>
      <xdr:spPr>
        <a:xfrm>
          <a:off x="4497705" y="624840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92710</xdr:rowOff>
    </xdr:from>
    <xdr:ext cx="761365" cy="259080"/>
    <xdr:sp macro="" textlink="">
      <xdr:nvSpPr>
        <xdr:cNvPr id="84" name="人件費該当値テキスト"/>
        <xdr:cNvSpPr txBox="1"/>
      </xdr:nvSpPr>
      <xdr:spPr>
        <a:xfrm>
          <a:off x="4625340" y="6093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23495</xdr:rowOff>
    </xdr:from>
    <xdr:to xmlns:xdr="http://schemas.openxmlformats.org/drawingml/2006/spreadsheetDrawing">
      <xdr:col>20</xdr:col>
      <xdr:colOff>38100</xdr:colOff>
      <xdr:row>37</xdr:row>
      <xdr:rowOff>125095</xdr:rowOff>
    </xdr:to>
    <xdr:sp macro="" textlink="">
      <xdr:nvSpPr>
        <xdr:cNvPr id="85" name="楕円 84"/>
        <xdr:cNvSpPr/>
      </xdr:nvSpPr>
      <xdr:spPr>
        <a:xfrm>
          <a:off x="3707765" y="636714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109855</xdr:rowOff>
    </xdr:from>
    <xdr:ext cx="736600" cy="258445"/>
    <xdr:sp macro="" textlink="">
      <xdr:nvSpPr>
        <xdr:cNvPr id="86" name="テキスト ボックス 85"/>
        <xdr:cNvSpPr txBox="1"/>
      </xdr:nvSpPr>
      <xdr:spPr>
        <a:xfrm>
          <a:off x="3389630" y="6453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99060</xdr:rowOff>
    </xdr:from>
    <xdr:to xmlns:xdr="http://schemas.openxmlformats.org/drawingml/2006/spreadsheetDrawing">
      <xdr:col>15</xdr:col>
      <xdr:colOff>149225</xdr:colOff>
      <xdr:row>37</xdr:row>
      <xdr:rowOff>29210</xdr:rowOff>
    </xdr:to>
    <xdr:sp macro="" textlink="">
      <xdr:nvSpPr>
        <xdr:cNvPr id="87" name="楕円 86"/>
        <xdr:cNvSpPr/>
      </xdr:nvSpPr>
      <xdr:spPr>
        <a:xfrm>
          <a:off x="2867025"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13970</xdr:rowOff>
    </xdr:from>
    <xdr:ext cx="761365" cy="259080"/>
    <xdr:sp macro="" textlink="">
      <xdr:nvSpPr>
        <xdr:cNvPr id="88" name="テキスト ボックス 87"/>
        <xdr:cNvSpPr txBox="1"/>
      </xdr:nvSpPr>
      <xdr:spPr>
        <a:xfrm>
          <a:off x="2560955"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60325</xdr:rowOff>
    </xdr:from>
    <xdr:to xmlns:xdr="http://schemas.openxmlformats.org/drawingml/2006/spreadsheetDrawing">
      <xdr:col>11</xdr:col>
      <xdr:colOff>60325</xdr:colOff>
      <xdr:row>37</xdr:row>
      <xdr:rowOff>161925</xdr:rowOff>
    </xdr:to>
    <xdr:sp macro="" textlink="">
      <xdr:nvSpPr>
        <xdr:cNvPr id="89" name="楕円 88"/>
        <xdr:cNvSpPr/>
      </xdr:nvSpPr>
      <xdr:spPr>
        <a:xfrm>
          <a:off x="2038350" y="640397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146685</xdr:rowOff>
    </xdr:from>
    <xdr:ext cx="762000" cy="258445"/>
    <xdr:sp macro="" textlink="">
      <xdr:nvSpPr>
        <xdr:cNvPr id="90" name="テキスト ボックス 89"/>
        <xdr:cNvSpPr txBox="1"/>
      </xdr:nvSpPr>
      <xdr:spPr>
        <a:xfrm>
          <a:off x="1720215" y="649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91" name="楕円 90"/>
        <xdr:cNvSpPr/>
      </xdr:nvSpPr>
      <xdr:spPr>
        <a:xfrm>
          <a:off x="119761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41275</xdr:rowOff>
    </xdr:from>
    <xdr:ext cx="761365" cy="258445"/>
    <xdr:sp macro="" textlink="">
      <xdr:nvSpPr>
        <xdr:cNvPr id="92" name="テキスト ボックス 91"/>
        <xdr:cNvSpPr txBox="1"/>
      </xdr:nvSpPr>
      <xdr:spPr>
        <a:xfrm>
          <a:off x="891540" y="6384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697970" y="1270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6055975" y="1333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6055975" y="1524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648555" y="1333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648555" y="1524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9164935" y="1333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9164935" y="1524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697970" y="1841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187960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6352520" y="1841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6412845" y="1841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450945" y="2159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27</a:t>
          </a:r>
          <a:r>
            <a:rPr kumimoji="1" lang="ja-JP" altLang="en-US" sz="1300">
              <a:latin typeface="ＭＳ Ｐゴシック"/>
              <a:ea typeface="ＭＳ Ｐゴシック"/>
            </a:rPr>
            <a:t>年度以降はほぼ横ばいで推移しており、類似団体平均より低い水準となっている。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令和元年度は、プレミアム付商品券事業に係る手数料の増等により、前年度比</a:t>
          </a:r>
          <a:r>
            <a:rPr kumimoji="1" lang="en-US" altLang="ja-JP" sz="1300">
              <a:latin typeface="ＭＳ Ｐゴシック"/>
              <a:ea typeface="ＭＳ Ｐゴシック"/>
            </a:rPr>
            <a:t>0.1</a:t>
          </a:r>
          <a:r>
            <a:rPr kumimoji="1" lang="ja-JP" altLang="en-US" sz="1300">
              <a:latin typeface="ＭＳ Ｐゴシック"/>
              <a:ea typeface="ＭＳ Ｐゴシック"/>
            </a:rPr>
            <a:t>ポイント増加している。</a:t>
          </a: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4" name="テキスト ボックス 103"/>
        <xdr:cNvSpPr txBox="1"/>
      </xdr:nvSpPr>
      <xdr:spPr>
        <a:xfrm>
          <a:off x="1165987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697970" y="4127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226165"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1697970" y="3746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08" name="テキスト ボックス 107"/>
        <xdr:cNvSpPr txBox="1"/>
      </xdr:nvSpPr>
      <xdr:spPr>
        <a:xfrm>
          <a:off x="11226165"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1697970" y="3365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1226165"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1697970" y="2984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226165"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1697970" y="2603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4" name="テキスト ボックス 113"/>
        <xdr:cNvSpPr txBox="1"/>
      </xdr:nvSpPr>
      <xdr:spPr>
        <a:xfrm>
          <a:off x="11226165"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1697970" y="2222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6" name="テキスト ボックス 115"/>
        <xdr:cNvSpPr txBox="1"/>
      </xdr:nvSpPr>
      <xdr:spPr>
        <a:xfrm>
          <a:off x="11226165"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697970" y="1841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226165"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1697970" y="1841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73660</xdr:rowOff>
    </xdr:from>
    <xdr:to xmlns:xdr="http://schemas.openxmlformats.org/drawingml/2006/spreadsheetDrawing">
      <xdr:col>82</xdr:col>
      <xdr:colOff>107950</xdr:colOff>
      <xdr:row>21</xdr:row>
      <xdr:rowOff>1270</xdr:rowOff>
    </xdr:to>
    <xdr:cxnSp macro="">
      <xdr:nvCxnSpPr>
        <xdr:cNvPr id="120" name="直線コネクタ 119"/>
        <xdr:cNvCxnSpPr/>
      </xdr:nvCxnSpPr>
      <xdr:spPr>
        <a:xfrm flipV="1">
          <a:off x="15520670" y="213106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20</xdr:row>
      <xdr:rowOff>144780</xdr:rowOff>
    </xdr:from>
    <xdr:ext cx="762000" cy="258445"/>
    <xdr:sp macro="" textlink="">
      <xdr:nvSpPr>
        <xdr:cNvPr id="121" name="物件費最小値テキスト"/>
        <xdr:cNvSpPr txBox="1"/>
      </xdr:nvSpPr>
      <xdr:spPr>
        <a:xfrm>
          <a:off x="15600680" y="3573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1270</xdr:rowOff>
    </xdr:from>
    <xdr:to xmlns:xdr="http://schemas.openxmlformats.org/drawingml/2006/spreadsheetDrawing">
      <xdr:col>82</xdr:col>
      <xdr:colOff>187960</xdr:colOff>
      <xdr:row>21</xdr:row>
      <xdr:rowOff>1270</xdr:rowOff>
    </xdr:to>
    <xdr:cxnSp macro="">
      <xdr:nvCxnSpPr>
        <xdr:cNvPr id="122" name="直線コネクタ 121"/>
        <xdr:cNvCxnSpPr/>
      </xdr:nvCxnSpPr>
      <xdr:spPr>
        <a:xfrm>
          <a:off x="15431770" y="360172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10</xdr:row>
      <xdr:rowOff>160020</xdr:rowOff>
    </xdr:from>
    <xdr:ext cx="762000" cy="259080"/>
    <xdr:sp macro="" textlink="">
      <xdr:nvSpPr>
        <xdr:cNvPr id="123" name="物件費最大値テキスト"/>
        <xdr:cNvSpPr txBox="1"/>
      </xdr:nvSpPr>
      <xdr:spPr>
        <a:xfrm>
          <a:off x="15600680" y="1874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73660</xdr:rowOff>
    </xdr:from>
    <xdr:to xmlns:xdr="http://schemas.openxmlformats.org/drawingml/2006/spreadsheetDrawing">
      <xdr:col>82</xdr:col>
      <xdr:colOff>187960</xdr:colOff>
      <xdr:row>12</xdr:row>
      <xdr:rowOff>73660</xdr:rowOff>
    </xdr:to>
    <xdr:cxnSp macro="">
      <xdr:nvCxnSpPr>
        <xdr:cNvPr id="124" name="直線コネクタ 123"/>
        <xdr:cNvCxnSpPr/>
      </xdr:nvCxnSpPr>
      <xdr:spPr>
        <a:xfrm>
          <a:off x="15431770" y="213106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62230</xdr:rowOff>
    </xdr:from>
    <xdr:to xmlns:xdr="http://schemas.openxmlformats.org/drawingml/2006/spreadsheetDrawing">
      <xdr:col>82</xdr:col>
      <xdr:colOff>107950</xdr:colOff>
      <xdr:row>15</xdr:row>
      <xdr:rowOff>69850</xdr:rowOff>
    </xdr:to>
    <xdr:cxnSp macro="">
      <xdr:nvCxnSpPr>
        <xdr:cNvPr id="125" name="直線コネクタ 124"/>
        <xdr:cNvCxnSpPr/>
      </xdr:nvCxnSpPr>
      <xdr:spPr>
        <a:xfrm>
          <a:off x="14730730" y="2633980"/>
          <a:ext cx="78994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15</xdr:row>
      <xdr:rowOff>158750</xdr:rowOff>
    </xdr:from>
    <xdr:ext cx="762000" cy="259080"/>
    <xdr:sp macro="" textlink="">
      <xdr:nvSpPr>
        <xdr:cNvPr id="126" name="物件費平均値テキスト"/>
        <xdr:cNvSpPr txBox="1"/>
      </xdr:nvSpPr>
      <xdr:spPr>
        <a:xfrm>
          <a:off x="15600680" y="2730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xdr:rowOff>
    </xdr:from>
    <xdr:to xmlns:xdr="http://schemas.openxmlformats.org/drawingml/2006/spreadsheetDrawing">
      <xdr:col>82</xdr:col>
      <xdr:colOff>158750</xdr:colOff>
      <xdr:row>16</xdr:row>
      <xdr:rowOff>116840</xdr:rowOff>
    </xdr:to>
    <xdr:sp macro="" textlink="">
      <xdr:nvSpPr>
        <xdr:cNvPr id="127" name="フローチャート: 判断 126"/>
        <xdr:cNvSpPr/>
      </xdr:nvSpPr>
      <xdr:spPr>
        <a:xfrm>
          <a:off x="1546987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62230</xdr:rowOff>
    </xdr:from>
    <xdr:to xmlns:xdr="http://schemas.openxmlformats.org/drawingml/2006/spreadsheetDrawing">
      <xdr:col>78</xdr:col>
      <xdr:colOff>69850</xdr:colOff>
      <xdr:row>15</xdr:row>
      <xdr:rowOff>92710</xdr:rowOff>
    </xdr:to>
    <xdr:cxnSp macro="">
      <xdr:nvCxnSpPr>
        <xdr:cNvPr id="128" name="直線コネクタ 127"/>
        <xdr:cNvCxnSpPr/>
      </xdr:nvCxnSpPr>
      <xdr:spPr>
        <a:xfrm flipV="1">
          <a:off x="13902055" y="2633980"/>
          <a:ext cx="8286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148590</xdr:rowOff>
    </xdr:from>
    <xdr:to xmlns:xdr="http://schemas.openxmlformats.org/drawingml/2006/spreadsheetDrawing">
      <xdr:col>78</xdr:col>
      <xdr:colOff>120650</xdr:colOff>
      <xdr:row>16</xdr:row>
      <xdr:rowOff>78740</xdr:rowOff>
    </xdr:to>
    <xdr:sp macro="" textlink="">
      <xdr:nvSpPr>
        <xdr:cNvPr id="129" name="フローチャート: 判断 128"/>
        <xdr:cNvSpPr/>
      </xdr:nvSpPr>
      <xdr:spPr>
        <a:xfrm>
          <a:off x="1467993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63500</xdr:rowOff>
    </xdr:from>
    <xdr:ext cx="736600" cy="258445"/>
    <xdr:sp macro="" textlink="">
      <xdr:nvSpPr>
        <xdr:cNvPr id="130" name="テキスト ボックス 129"/>
        <xdr:cNvSpPr txBox="1"/>
      </xdr:nvSpPr>
      <xdr:spPr>
        <a:xfrm>
          <a:off x="14373860" y="28067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69850</xdr:rowOff>
    </xdr:from>
    <xdr:to xmlns:xdr="http://schemas.openxmlformats.org/drawingml/2006/spreadsheetDrawing">
      <xdr:col>73</xdr:col>
      <xdr:colOff>180975</xdr:colOff>
      <xdr:row>15</xdr:row>
      <xdr:rowOff>92710</xdr:rowOff>
    </xdr:to>
    <xdr:cxnSp macro="">
      <xdr:nvCxnSpPr>
        <xdr:cNvPr id="131" name="直線コネクタ 130"/>
        <xdr:cNvCxnSpPr/>
      </xdr:nvCxnSpPr>
      <xdr:spPr>
        <a:xfrm>
          <a:off x="13061315" y="2641600"/>
          <a:ext cx="84074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133350</xdr:rowOff>
    </xdr:from>
    <xdr:to xmlns:xdr="http://schemas.openxmlformats.org/drawingml/2006/spreadsheetDrawing">
      <xdr:col>74</xdr:col>
      <xdr:colOff>31750</xdr:colOff>
      <xdr:row>16</xdr:row>
      <xdr:rowOff>63500</xdr:rowOff>
    </xdr:to>
    <xdr:sp macro="" textlink="">
      <xdr:nvSpPr>
        <xdr:cNvPr id="132" name="フローチャート: 判断 131"/>
        <xdr:cNvSpPr/>
      </xdr:nvSpPr>
      <xdr:spPr>
        <a:xfrm>
          <a:off x="13851255" y="27051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48260</xdr:rowOff>
    </xdr:from>
    <xdr:ext cx="762000" cy="259080"/>
    <xdr:sp macro="" textlink="">
      <xdr:nvSpPr>
        <xdr:cNvPr id="133" name="テキスト ボックス 132"/>
        <xdr:cNvSpPr txBox="1"/>
      </xdr:nvSpPr>
      <xdr:spPr>
        <a:xfrm>
          <a:off x="1353312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62230</xdr:rowOff>
    </xdr:from>
    <xdr:to xmlns:xdr="http://schemas.openxmlformats.org/drawingml/2006/spreadsheetDrawing">
      <xdr:col>69</xdr:col>
      <xdr:colOff>92075</xdr:colOff>
      <xdr:row>15</xdr:row>
      <xdr:rowOff>69850</xdr:rowOff>
    </xdr:to>
    <xdr:cxnSp macro="">
      <xdr:nvCxnSpPr>
        <xdr:cNvPr id="134" name="直線コネクタ 133"/>
        <xdr:cNvCxnSpPr/>
      </xdr:nvCxnSpPr>
      <xdr:spPr>
        <a:xfrm>
          <a:off x="12220575" y="2633980"/>
          <a:ext cx="84074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118110</xdr:rowOff>
    </xdr:from>
    <xdr:to xmlns:xdr="http://schemas.openxmlformats.org/drawingml/2006/spreadsheetDrawing">
      <xdr:col>69</xdr:col>
      <xdr:colOff>142875</xdr:colOff>
      <xdr:row>16</xdr:row>
      <xdr:rowOff>48260</xdr:rowOff>
    </xdr:to>
    <xdr:sp macro="" textlink="">
      <xdr:nvSpPr>
        <xdr:cNvPr id="135" name="フローチャート: 判断 134"/>
        <xdr:cNvSpPr/>
      </xdr:nvSpPr>
      <xdr:spPr>
        <a:xfrm>
          <a:off x="13010515"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33020</xdr:rowOff>
    </xdr:from>
    <xdr:ext cx="762000" cy="259080"/>
    <xdr:sp macro="" textlink="">
      <xdr:nvSpPr>
        <xdr:cNvPr id="136" name="テキスト ボックス 135"/>
        <xdr:cNvSpPr txBox="1"/>
      </xdr:nvSpPr>
      <xdr:spPr>
        <a:xfrm>
          <a:off x="12704445" y="277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72390</xdr:rowOff>
    </xdr:from>
    <xdr:to xmlns:xdr="http://schemas.openxmlformats.org/drawingml/2006/spreadsheetDrawing">
      <xdr:col>65</xdr:col>
      <xdr:colOff>53975</xdr:colOff>
      <xdr:row>16</xdr:row>
      <xdr:rowOff>2540</xdr:rowOff>
    </xdr:to>
    <xdr:sp macro="" textlink="">
      <xdr:nvSpPr>
        <xdr:cNvPr id="137" name="フローチャート: 判断 136"/>
        <xdr:cNvSpPr/>
      </xdr:nvSpPr>
      <xdr:spPr>
        <a:xfrm>
          <a:off x="12181840" y="264414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158750</xdr:rowOff>
    </xdr:from>
    <xdr:ext cx="762000" cy="259080"/>
    <xdr:sp macro="" textlink="">
      <xdr:nvSpPr>
        <xdr:cNvPr id="138" name="テキスト ボックス 137"/>
        <xdr:cNvSpPr txBox="1"/>
      </xdr:nvSpPr>
      <xdr:spPr>
        <a:xfrm>
          <a:off x="11863705" y="273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9" name="テキスト ボックス 138"/>
        <xdr:cNvSpPr txBox="1"/>
      </xdr:nvSpPr>
      <xdr:spPr>
        <a:xfrm>
          <a:off x="1531683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40" name="テキスト ボックス 139"/>
        <xdr:cNvSpPr txBox="1"/>
      </xdr:nvSpPr>
      <xdr:spPr>
        <a:xfrm>
          <a:off x="1452689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1" name="テキスト ボックス 140"/>
        <xdr:cNvSpPr txBox="1"/>
      </xdr:nvSpPr>
      <xdr:spPr>
        <a:xfrm>
          <a:off x="136982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285748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2000" cy="259080"/>
    <xdr:sp macro="" textlink="">
      <xdr:nvSpPr>
        <xdr:cNvPr id="143" name="テキスト ボックス 142"/>
        <xdr:cNvSpPr txBox="1"/>
      </xdr:nvSpPr>
      <xdr:spPr>
        <a:xfrm>
          <a:off x="1202880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19050</xdr:rowOff>
    </xdr:from>
    <xdr:to xmlns:xdr="http://schemas.openxmlformats.org/drawingml/2006/spreadsheetDrawing">
      <xdr:col>82</xdr:col>
      <xdr:colOff>158750</xdr:colOff>
      <xdr:row>15</xdr:row>
      <xdr:rowOff>120650</xdr:rowOff>
    </xdr:to>
    <xdr:sp macro="" textlink="">
      <xdr:nvSpPr>
        <xdr:cNvPr id="144" name="楕円 143"/>
        <xdr:cNvSpPr/>
      </xdr:nvSpPr>
      <xdr:spPr>
        <a:xfrm>
          <a:off x="1546987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187960</xdr:colOff>
      <xdr:row>14</xdr:row>
      <xdr:rowOff>35560</xdr:rowOff>
    </xdr:from>
    <xdr:ext cx="762000" cy="259080"/>
    <xdr:sp macro="" textlink="">
      <xdr:nvSpPr>
        <xdr:cNvPr id="145" name="物件費該当値テキスト"/>
        <xdr:cNvSpPr txBox="1"/>
      </xdr:nvSpPr>
      <xdr:spPr>
        <a:xfrm>
          <a:off x="15600680" y="243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11430</xdr:rowOff>
    </xdr:from>
    <xdr:to xmlns:xdr="http://schemas.openxmlformats.org/drawingml/2006/spreadsheetDrawing">
      <xdr:col>78</xdr:col>
      <xdr:colOff>120650</xdr:colOff>
      <xdr:row>15</xdr:row>
      <xdr:rowOff>113030</xdr:rowOff>
    </xdr:to>
    <xdr:sp macro="" textlink="">
      <xdr:nvSpPr>
        <xdr:cNvPr id="146" name="楕円 145"/>
        <xdr:cNvSpPr/>
      </xdr:nvSpPr>
      <xdr:spPr>
        <a:xfrm>
          <a:off x="1467993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123190</xdr:rowOff>
    </xdr:from>
    <xdr:ext cx="736600" cy="258445"/>
    <xdr:sp macro="" textlink="">
      <xdr:nvSpPr>
        <xdr:cNvPr id="147" name="テキスト ボックス 146"/>
        <xdr:cNvSpPr txBox="1"/>
      </xdr:nvSpPr>
      <xdr:spPr>
        <a:xfrm>
          <a:off x="14373860" y="23520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41910</xdr:rowOff>
    </xdr:from>
    <xdr:to xmlns:xdr="http://schemas.openxmlformats.org/drawingml/2006/spreadsheetDrawing">
      <xdr:col>74</xdr:col>
      <xdr:colOff>31750</xdr:colOff>
      <xdr:row>15</xdr:row>
      <xdr:rowOff>143510</xdr:rowOff>
    </xdr:to>
    <xdr:sp macro="" textlink="">
      <xdr:nvSpPr>
        <xdr:cNvPr id="148" name="楕円 147"/>
        <xdr:cNvSpPr/>
      </xdr:nvSpPr>
      <xdr:spPr>
        <a:xfrm>
          <a:off x="13851255" y="261366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153670</xdr:rowOff>
    </xdr:from>
    <xdr:ext cx="762000" cy="259080"/>
    <xdr:sp macro="" textlink="">
      <xdr:nvSpPr>
        <xdr:cNvPr id="149" name="テキスト ボックス 148"/>
        <xdr:cNvSpPr txBox="1"/>
      </xdr:nvSpPr>
      <xdr:spPr>
        <a:xfrm>
          <a:off x="13533120" y="238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19050</xdr:rowOff>
    </xdr:from>
    <xdr:to xmlns:xdr="http://schemas.openxmlformats.org/drawingml/2006/spreadsheetDrawing">
      <xdr:col>69</xdr:col>
      <xdr:colOff>142875</xdr:colOff>
      <xdr:row>15</xdr:row>
      <xdr:rowOff>120650</xdr:rowOff>
    </xdr:to>
    <xdr:sp macro="" textlink="">
      <xdr:nvSpPr>
        <xdr:cNvPr id="150" name="楕円 149"/>
        <xdr:cNvSpPr/>
      </xdr:nvSpPr>
      <xdr:spPr>
        <a:xfrm>
          <a:off x="13010515"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130810</xdr:rowOff>
    </xdr:from>
    <xdr:ext cx="762000" cy="259080"/>
    <xdr:sp macro="" textlink="">
      <xdr:nvSpPr>
        <xdr:cNvPr id="151" name="テキスト ボックス 150"/>
        <xdr:cNvSpPr txBox="1"/>
      </xdr:nvSpPr>
      <xdr:spPr>
        <a:xfrm>
          <a:off x="12704445"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11430</xdr:rowOff>
    </xdr:from>
    <xdr:to xmlns:xdr="http://schemas.openxmlformats.org/drawingml/2006/spreadsheetDrawing">
      <xdr:col>65</xdr:col>
      <xdr:colOff>53975</xdr:colOff>
      <xdr:row>15</xdr:row>
      <xdr:rowOff>113030</xdr:rowOff>
    </xdr:to>
    <xdr:sp macro="" textlink="">
      <xdr:nvSpPr>
        <xdr:cNvPr id="152" name="楕円 151"/>
        <xdr:cNvSpPr/>
      </xdr:nvSpPr>
      <xdr:spPr>
        <a:xfrm>
          <a:off x="12181840" y="258318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123190</xdr:rowOff>
    </xdr:from>
    <xdr:ext cx="762000" cy="258445"/>
    <xdr:sp macro="" textlink="">
      <xdr:nvSpPr>
        <xdr:cNvPr id="153" name="テキスト ボックス 152"/>
        <xdr:cNvSpPr txBox="1"/>
      </xdr:nvSpPr>
      <xdr:spPr>
        <a:xfrm>
          <a:off x="11863705" y="235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25805" y="8128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187960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074920" y="81915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187960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074920" y="83820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6664325" y="8191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6664325" y="8382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180705" y="8191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180705" y="8382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25805" y="8699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377180" y="8699500"/>
          <a:ext cx="50082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440680" y="8699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466715" y="9017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類似団体平均よりやや高い数値で推移している。特別保育事業、子ども医療費の単独助成拡大、ひとり親家庭等児童奨学金等の子育て支援策の充実や障害者自立支援給付費の増等が要因に挙げられる。</a:t>
          </a:r>
          <a:endParaRPr kumimoji="1" lang="en-US" altLang="ja-JP" sz="1200">
            <a:latin typeface="ＭＳ Ｐゴシック"/>
            <a:ea typeface="ＭＳ Ｐゴシック"/>
          </a:endParaRPr>
        </a:p>
        <a:p>
          <a:r>
            <a:rPr kumimoji="1" lang="ja-JP" altLang="en-US" sz="1200">
              <a:latin typeface="ＭＳ Ｐゴシック"/>
              <a:ea typeface="ＭＳ Ｐゴシック"/>
            </a:rPr>
            <a:t>　少子高齢化や障害者給付の充実等に伴い社会保障に関する経費は年々増加傾向にあり、令和元年度は平成</a:t>
          </a:r>
          <a:r>
            <a:rPr kumimoji="1" lang="en-US" altLang="ja-JP" sz="1200">
              <a:latin typeface="ＭＳ Ｐゴシック"/>
              <a:ea typeface="ＭＳ Ｐゴシック"/>
            </a:rPr>
            <a:t>30</a:t>
          </a:r>
          <a:r>
            <a:rPr kumimoji="1" lang="ja-JP" altLang="en-US" sz="1200">
              <a:latin typeface="ＭＳ Ｐゴシック"/>
              <a:ea typeface="ＭＳ Ｐゴシック"/>
            </a:rPr>
            <a:t>年度と比較して</a:t>
          </a:r>
          <a:r>
            <a:rPr kumimoji="1" lang="en-US" altLang="ja-JP" sz="1200">
              <a:latin typeface="ＭＳ Ｐゴシック"/>
              <a:ea typeface="ＭＳ Ｐゴシック"/>
            </a:rPr>
            <a:t>0.4</a:t>
          </a:r>
          <a:r>
            <a:rPr kumimoji="1" lang="ja-JP" altLang="en-US" sz="1200">
              <a:latin typeface="ＭＳ Ｐゴシック"/>
              <a:ea typeface="ＭＳ Ｐゴシック"/>
            </a:rPr>
            <a:t>ポイント増加している。今後は制度の見直しを行うなど、増加の抑制を図りたい。</a:t>
          </a: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5" name="テキスト ボックス 164"/>
        <xdr:cNvSpPr txBox="1"/>
      </xdr:nvSpPr>
      <xdr:spPr>
        <a:xfrm>
          <a:off x="68770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25805" y="10985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8445"/>
    <xdr:sp macro="" textlink="">
      <xdr:nvSpPr>
        <xdr:cNvPr id="167" name="テキスト ボックス 166"/>
        <xdr:cNvSpPr txBox="1"/>
      </xdr:nvSpPr>
      <xdr:spPr>
        <a:xfrm>
          <a:off x="24193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25805" y="1065911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8000" cy="259080"/>
    <xdr:sp macro="" textlink="">
      <xdr:nvSpPr>
        <xdr:cNvPr id="169" name="テキスト ボックス 168"/>
        <xdr:cNvSpPr txBox="1"/>
      </xdr:nvSpPr>
      <xdr:spPr>
        <a:xfrm>
          <a:off x="24193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25805" y="1033208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8000" cy="258445"/>
    <xdr:sp macro="" textlink="">
      <xdr:nvSpPr>
        <xdr:cNvPr id="171" name="テキスト ボックス 170"/>
        <xdr:cNvSpPr txBox="1"/>
      </xdr:nvSpPr>
      <xdr:spPr>
        <a:xfrm>
          <a:off x="241935"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25805" y="1000569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8000" cy="258445"/>
    <xdr:sp macro="" textlink="">
      <xdr:nvSpPr>
        <xdr:cNvPr id="173" name="テキスト ボックス 172"/>
        <xdr:cNvSpPr txBox="1"/>
      </xdr:nvSpPr>
      <xdr:spPr>
        <a:xfrm>
          <a:off x="24193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25805" y="967930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8000" cy="259080"/>
    <xdr:sp macro="" textlink="">
      <xdr:nvSpPr>
        <xdr:cNvPr id="175" name="テキスト ボックス 174"/>
        <xdr:cNvSpPr txBox="1"/>
      </xdr:nvSpPr>
      <xdr:spPr>
        <a:xfrm>
          <a:off x="24193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25805" y="935291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8000" cy="258445"/>
    <xdr:sp macro="" textlink="">
      <xdr:nvSpPr>
        <xdr:cNvPr id="177" name="テキスト ボックス 176"/>
        <xdr:cNvSpPr txBox="1"/>
      </xdr:nvSpPr>
      <xdr:spPr>
        <a:xfrm>
          <a:off x="241935"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25805" y="902589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8000" cy="259080"/>
    <xdr:sp macro="" textlink="">
      <xdr:nvSpPr>
        <xdr:cNvPr id="179" name="テキスト ボックス 178"/>
        <xdr:cNvSpPr txBox="1"/>
      </xdr:nvSpPr>
      <xdr:spPr>
        <a:xfrm>
          <a:off x="24193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25805" y="8699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8445"/>
    <xdr:sp macro="" textlink="">
      <xdr:nvSpPr>
        <xdr:cNvPr id="181" name="テキスト ボックス 180"/>
        <xdr:cNvSpPr txBox="1"/>
      </xdr:nvSpPr>
      <xdr:spPr>
        <a:xfrm>
          <a:off x="24193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25805" y="8699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60</xdr:row>
      <xdr:rowOff>132715</xdr:rowOff>
    </xdr:to>
    <xdr:cxnSp macro="">
      <xdr:nvCxnSpPr>
        <xdr:cNvPr id="183" name="直線コネクタ 182"/>
        <xdr:cNvCxnSpPr/>
      </xdr:nvCxnSpPr>
      <xdr:spPr>
        <a:xfrm flipV="1">
          <a:off x="4536440" y="908050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104775</xdr:rowOff>
    </xdr:from>
    <xdr:ext cx="761365" cy="259080"/>
    <xdr:sp macro="" textlink="">
      <xdr:nvSpPr>
        <xdr:cNvPr id="184" name="扶助費最小値テキスト"/>
        <xdr:cNvSpPr txBox="1"/>
      </xdr:nvSpPr>
      <xdr:spPr>
        <a:xfrm>
          <a:off x="4625340" y="10391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132715</xdr:rowOff>
    </xdr:from>
    <xdr:to xmlns:xdr="http://schemas.openxmlformats.org/drawingml/2006/spreadsheetDrawing">
      <xdr:col>24</xdr:col>
      <xdr:colOff>114300</xdr:colOff>
      <xdr:row>60</xdr:row>
      <xdr:rowOff>132715</xdr:rowOff>
    </xdr:to>
    <xdr:cxnSp macro="">
      <xdr:nvCxnSpPr>
        <xdr:cNvPr id="185" name="直線コネクタ 184"/>
        <xdr:cNvCxnSpPr/>
      </xdr:nvCxnSpPr>
      <xdr:spPr>
        <a:xfrm>
          <a:off x="4459605" y="10419715"/>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1365" cy="259080"/>
    <xdr:sp macro="" textlink="">
      <xdr:nvSpPr>
        <xdr:cNvPr id="186" name="扶助費最大値テキスト"/>
        <xdr:cNvSpPr txBox="1"/>
      </xdr:nvSpPr>
      <xdr:spPr>
        <a:xfrm>
          <a:off x="4625340" y="882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7" name="直線コネクタ 186"/>
        <xdr:cNvCxnSpPr/>
      </xdr:nvCxnSpPr>
      <xdr:spPr>
        <a:xfrm>
          <a:off x="4459605" y="908050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121285</xdr:rowOff>
    </xdr:from>
    <xdr:to xmlns:xdr="http://schemas.openxmlformats.org/drawingml/2006/spreadsheetDrawing">
      <xdr:col>24</xdr:col>
      <xdr:colOff>25400</xdr:colOff>
      <xdr:row>56</xdr:row>
      <xdr:rowOff>165100</xdr:rowOff>
    </xdr:to>
    <xdr:cxnSp macro="">
      <xdr:nvCxnSpPr>
        <xdr:cNvPr id="188" name="直線コネクタ 187"/>
        <xdr:cNvCxnSpPr/>
      </xdr:nvCxnSpPr>
      <xdr:spPr>
        <a:xfrm>
          <a:off x="3758565" y="9722485"/>
          <a:ext cx="77787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120650</xdr:rowOff>
    </xdr:from>
    <xdr:ext cx="761365" cy="258445"/>
    <xdr:sp macro="" textlink="">
      <xdr:nvSpPr>
        <xdr:cNvPr id="189" name="扶助費平均値テキスト"/>
        <xdr:cNvSpPr txBox="1"/>
      </xdr:nvSpPr>
      <xdr:spPr>
        <a:xfrm>
          <a:off x="4625340" y="95504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103505</xdr:rowOff>
    </xdr:from>
    <xdr:to xmlns:xdr="http://schemas.openxmlformats.org/drawingml/2006/spreadsheetDrawing">
      <xdr:col>24</xdr:col>
      <xdr:colOff>76200</xdr:colOff>
      <xdr:row>57</xdr:row>
      <xdr:rowOff>33655</xdr:rowOff>
    </xdr:to>
    <xdr:sp macro="" textlink="">
      <xdr:nvSpPr>
        <xdr:cNvPr id="190" name="フローチャート: 判断 189"/>
        <xdr:cNvSpPr/>
      </xdr:nvSpPr>
      <xdr:spPr>
        <a:xfrm>
          <a:off x="4497705" y="9704705"/>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121285</xdr:rowOff>
    </xdr:from>
    <xdr:to xmlns:xdr="http://schemas.openxmlformats.org/drawingml/2006/spreadsheetDrawing">
      <xdr:col>19</xdr:col>
      <xdr:colOff>187325</xdr:colOff>
      <xdr:row>56</xdr:row>
      <xdr:rowOff>121285</xdr:rowOff>
    </xdr:to>
    <xdr:cxnSp macro="">
      <xdr:nvCxnSpPr>
        <xdr:cNvPr id="191" name="直線コネクタ 190"/>
        <xdr:cNvCxnSpPr/>
      </xdr:nvCxnSpPr>
      <xdr:spPr>
        <a:xfrm>
          <a:off x="2917825" y="9722485"/>
          <a:ext cx="840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59690</xdr:rowOff>
    </xdr:from>
    <xdr:to xmlns:xdr="http://schemas.openxmlformats.org/drawingml/2006/spreadsheetDrawing">
      <xdr:col>20</xdr:col>
      <xdr:colOff>38100</xdr:colOff>
      <xdr:row>56</xdr:row>
      <xdr:rowOff>161290</xdr:rowOff>
    </xdr:to>
    <xdr:sp macro="" textlink="">
      <xdr:nvSpPr>
        <xdr:cNvPr id="192" name="フローチャート: 判断 191"/>
        <xdr:cNvSpPr/>
      </xdr:nvSpPr>
      <xdr:spPr>
        <a:xfrm>
          <a:off x="3707765" y="966089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0</xdr:rowOff>
    </xdr:from>
    <xdr:ext cx="736600" cy="259080"/>
    <xdr:sp macro="" textlink="">
      <xdr:nvSpPr>
        <xdr:cNvPr id="193" name="テキスト ボックス 192"/>
        <xdr:cNvSpPr txBox="1"/>
      </xdr:nvSpPr>
      <xdr:spPr>
        <a:xfrm>
          <a:off x="3389630" y="942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67310</xdr:rowOff>
    </xdr:from>
    <xdr:to xmlns:xdr="http://schemas.openxmlformats.org/drawingml/2006/spreadsheetDrawing">
      <xdr:col>15</xdr:col>
      <xdr:colOff>98425</xdr:colOff>
      <xdr:row>56</xdr:row>
      <xdr:rowOff>121285</xdr:rowOff>
    </xdr:to>
    <xdr:cxnSp macro="">
      <xdr:nvCxnSpPr>
        <xdr:cNvPr id="194" name="直線コネクタ 193"/>
        <xdr:cNvCxnSpPr/>
      </xdr:nvCxnSpPr>
      <xdr:spPr>
        <a:xfrm>
          <a:off x="2077085" y="9668510"/>
          <a:ext cx="84074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48895</xdr:rowOff>
    </xdr:from>
    <xdr:to xmlns:xdr="http://schemas.openxmlformats.org/drawingml/2006/spreadsheetDrawing">
      <xdr:col>15</xdr:col>
      <xdr:colOff>149225</xdr:colOff>
      <xdr:row>56</xdr:row>
      <xdr:rowOff>150495</xdr:rowOff>
    </xdr:to>
    <xdr:sp macro="" textlink="">
      <xdr:nvSpPr>
        <xdr:cNvPr id="195" name="フローチャート: 判断 194"/>
        <xdr:cNvSpPr/>
      </xdr:nvSpPr>
      <xdr:spPr>
        <a:xfrm>
          <a:off x="2867025"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160655</xdr:rowOff>
    </xdr:from>
    <xdr:ext cx="761365" cy="259080"/>
    <xdr:sp macro="" textlink="">
      <xdr:nvSpPr>
        <xdr:cNvPr id="196" name="テキスト ボックス 195"/>
        <xdr:cNvSpPr txBox="1"/>
      </xdr:nvSpPr>
      <xdr:spPr>
        <a:xfrm>
          <a:off x="2560955" y="9418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1905</xdr:rowOff>
    </xdr:from>
    <xdr:to xmlns:xdr="http://schemas.openxmlformats.org/drawingml/2006/spreadsheetDrawing">
      <xdr:col>11</xdr:col>
      <xdr:colOff>9525</xdr:colOff>
      <xdr:row>56</xdr:row>
      <xdr:rowOff>67310</xdr:rowOff>
    </xdr:to>
    <xdr:cxnSp macro="">
      <xdr:nvCxnSpPr>
        <xdr:cNvPr id="197" name="直線コネクタ 196"/>
        <xdr:cNvCxnSpPr/>
      </xdr:nvCxnSpPr>
      <xdr:spPr>
        <a:xfrm>
          <a:off x="1248410" y="9603105"/>
          <a:ext cx="82867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6350</xdr:rowOff>
    </xdr:from>
    <xdr:to xmlns:xdr="http://schemas.openxmlformats.org/drawingml/2006/spreadsheetDrawing">
      <xdr:col>11</xdr:col>
      <xdr:colOff>60325</xdr:colOff>
      <xdr:row>56</xdr:row>
      <xdr:rowOff>107315</xdr:rowOff>
    </xdr:to>
    <xdr:sp macro="" textlink="">
      <xdr:nvSpPr>
        <xdr:cNvPr id="198" name="フローチャート: 判断 197"/>
        <xdr:cNvSpPr/>
      </xdr:nvSpPr>
      <xdr:spPr>
        <a:xfrm>
          <a:off x="2038350" y="9607550"/>
          <a:ext cx="8953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117475</xdr:rowOff>
    </xdr:from>
    <xdr:ext cx="762000" cy="259080"/>
    <xdr:sp macro="" textlink="">
      <xdr:nvSpPr>
        <xdr:cNvPr id="199" name="テキスト ボックス 198"/>
        <xdr:cNvSpPr txBox="1"/>
      </xdr:nvSpPr>
      <xdr:spPr>
        <a:xfrm>
          <a:off x="1720215"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0" name="フローチャート: 判断 199"/>
        <xdr:cNvSpPr/>
      </xdr:nvSpPr>
      <xdr:spPr>
        <a:xfrm>
          <a:off x="119761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52070</xdr:rowOff>
    </xdr:from>
    <xdr:ext cx="761365" cy="258445"/>
    <xdr:sp macro="" textlink="">
      <xdr:nvSpPr>
        <xdr:cNvPr id="201" name="テキスト ボックス 200"/>
        <xdr:cNvSpPr txBox="1"/>
      </xdr:nvSpPr>
      <xdr:spPr>
        <a:xfrm>
          <a:off x="891540" y="931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33260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3" name="テキスト ボックス 202"/>
        <xdr:cNvSpPr txBox="1"/>
      </xdr:nvSpPr>
      <xdr:spPr>
        <a:xfrm>
          <a:off x="355473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7139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187960</xdr:colOff>
      <xdr:row>64</xdr:row>
      <xdr:rowOff>10160</xdr:rowOff>
    </xdr:from>
    <xdr:ext cx="762000" cy="259080"/>
    <xdr:sp macro="" textlink="">
      <xdr:nvSpPr>
        <xdr:cNvPr id="205" name="テキスト ボックス 204"/>
        <xdr:cNvSpPr txBox="1"/>
      </xdr:nvSpPr>
      <xdr:spPr>
        <a:xfrm>
          <a:off x="18796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6" name="テキスト ボックス 205"/>
        <xdr:cNvSpPr txBox="1"/>
      </xdr:nvSpPr>
      <xdr:spPr>
        <a:xfrm>
          <a:off x="10445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207" name="楕円 206"/>
        <xdr:cNvSpPr/>
      </xdr:nvSpPr>
      <xdr:spPr>
        <a:xfrm>
          <a:off x="4497705" y="971550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86360</xdr:rowOff>
    </xdr:from>
    <xdr:ext cx="761365" cy="258445"/>
    <xdr:sp macro="" textlink="">
      <xdr:nvSpPr>
        <xdr:cNvPr id="208" name="扶助費該当値テキスト"/>
        <xdr:cNvSpPr txBox="1"/>
      </xdr:nvSpPr>
      <xdr:spPr>
        <a:xfrm>
          <a:off x="4625340" y="968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70485</xdr:rowOff>
    </xdr:from>
    <xdr:to xmlns:xdr="http://schemas.openxmlformats.org/drawingml/2006/spreadsheetDrawing">
      <xdr:col>20</xdr:col>
      <xdr:colOff>38100</xdr:colOff>
      <xdr:row>57</xdr:row>
      <xdr:rowOff>635</xdr:rowOff>
    </xdr:to>
    <xdr:sp macro="" textlink="">
      <xdr:nvSpPr>
        <xdr:cNvPr id="209" name="楕円 208"/>
        <xdr:cNvSpPr/>
      </xdr:nvSpPr>
      <xdr:spPr>
        <a:xfrm>
          <a:off x="3707765" y="967168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156845</xdr:rowOff>
    </xdr:from>
    <xdr:ext cx="736600" cy="258445"/>
    <xdr:sp macro="" textlink="">
      <xdr:nvSpPr>
        <xdr:cNvPr id="210" name="テキスト ボックス 209"/>
        <xdr:cNvSpPr txBox="1"/>
      </xdr:nvSpPr>
      <xdr:spPr>
        <a:xfrm>
          <a:off x="3389630" y="97580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70485</xdr:rowOff>
    </xdr:from>
    <xdr:to xmlns:xdr="http://schemas.openxmlformats.org/drawingml/2006/spreadsheetDrawing">
      <xdr:col>15</xdr:col>
      <xdr:colOff>149225</xdr:colOff>
      <xdr:row>57</xdr:row>
      <xdr:rowOff>635</xdr:rowOff>
    </xdr:to>
    <xdr:sp macro="" textlink="">
      <xdr:nvSpPr>
        <xdr:cNvPr id="211" name="楕円 210"/>
        <xdr:cNvSpPr/>
      </xdr:nvSpPr>
      <xdr:spPr>
        <a:xfrm>
          <a:off x="2867025"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156845</xdr:rowOff>
    </xdr:from>
    <xdr:ext cx="761365" cy="258445"/>
    <xdr:sp macro="" textlink="">
      <xdr:nvSpPr>
        <xdr:cNvPr id="212" name="テキスト ボックス 211"/>
        <xdr:cNvSpPr txBox="1"/>
      </xdr:nvSpPr>
      <xdr:spPr>
        <a:xfrm>
          <a:off x="2560955" y="9758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16510</xdr:rowOff>
    </xdr:from>
    <xdr:to xmlns:xdr="http://schemas.openxmlformats.org/drawingml/2006/spreadsheetDrawing">
      <xdr:col>11</xdr:col>
      <xdr:colOff>60325</xdr:colOff>
      <xdr:row>56</xdr:row>
      <xdr:rowOff>118110</xdr:rowOff>
    </xdr:to>
    <xdr:sp macro="" textlink="">
      <xdr:nvSpPr>
        <xdr:cNvPr id="213" name="楕円 212"/>
        <xdr:cNvSpPr/>
      </xdr:nvSpPr>
      <xdr:spPr>
        <a:xfrm>
          <a:off x="2038350" y="961771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102870</xdr:rowOff>
    </xdr:from>
    <xdr:ext cx="762000" cy="259080"/>
    <xdr:sp macro="" textlink="">
      <xdr:nvSpPr>
        <xdr:cNvPr id="214" name="テキスト ボックス 213"/>
        <xdr:cNvSpPr txBox="1"/>
      </xdr:nvSpPr>
      <xdr:spPr>
        <a:xfrm>
          <a:off x="1720215"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122555</xdr:rowOff>
    </xdr:from>
    <xdr:to xmlns:xdr="http://schemas.openxmlformats.org/drawingml/2006/spreadsheetDrawing">
      <xdr:col>6</xdr:col>
      <xdr:colOff>171450</xdr:colOff>
      <xdr:row>56</xdr:row>
      <xdr:rowOff>52705</xdr:rowOff>
    </xdr:to>
    <xdr:sp macro="" textlink="">
      <xdr:nvSpPr>
        <xdr:cNvPr id="215" name="楕円 214"/>
        <xdr:cNvSpPr/>
      </xdr:nvSpPr>
      <xdr:spPr>
        <a:xfrm>
          <a:off x="119761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37465</xdr:rowOff>
    </xdr:from>
    <xdr:ext cx="761365" cy="259080"/>
    <xdr:sp macro="" textlink="">
      <xdr:nvSpPr>
        <xdr:cNvPr id="216" name="テキスト ボックス 215"/>
        <xdr:cNvSpPr txBox="1"/>
      </xdr:nvSpPr>
      <xdr:spPr>
        <a:xfrm>
          <a:off x="891540" y="9638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697970" y="8128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6055975" y="8191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6055975" y="8382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7648555" y="8191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7648555" y="8382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9164935" y="8191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9164935" y="8382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697970" y="8699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187960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6352520" y="8699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6412845" y="8699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6450945" y="9017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令和元年度は、その他のうち特別会計への繰出金に係る比率が</a:t>
          </a:r>
          <a:r>
            <a:rPr kumimoji="1" lang="en-US" altLang="ja-JP" sz="1300">
              <a:latin typeface="ＭＳ Ｐゴシック"/>
              <a:ea typeface="ＭＳ Ｐゴシック"/>
            </a:rPr>
            <a:t>17.9%</a:t>
          </a:r>
          <a:r>
            <a:rPr kumimoji="1" lang="ja-JP" altLang="en-US" sz="1300">
              <a:latin typeface="ＭＳ Ｐゴシック"/>
              <a:ea typeface="ＭＳ Ｐゴシック"/>
            </a:rPr>
            <a:t>と大部分を占め、繰出金だけで類似団体平均を</a:t>
          </a:r>
          <a:r>
            <a:rPr kumimoji="1" lang="en-US" altLang="ja-JP" sz="1300">
              <a:latin typeface="ＭＳ Ｐゴシック"/>
              <a:ea typeface="ＭＳ Ｐゴシック"/>
            </a:rPr>
            <a:t>4</a:t>
          </a:r>
          <a:r>
            <a:rPr kumimoji="1" lang="ja-JP" altLang="en-US" sz="1300">
              <a:latin typeface="ＭＳ Ｐゴシック"/>
              <a:ea typeface="ＭＳ Ｐゴシック"/>
            </a:rPr>
            <a:t>ポイント上回っている。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後期高齢、介護保険各会計への繰出額は医療費等の増加に伴い上昇傾向が続いており、下水道事業でも準元利償還金等に係る繰出金が増加している。今後、各事業について料金等の改定や業務の効率化を図りたい。</a:t>
          </a: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28" name="テキスト ボックス 227"/>
        <xdr:cNvSpPr txBox="1"/>
      </xdr:nvSpPr>
      <xdr:spPr>
        <a:xfrm>
          <a:off x="1165987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697970" y="10985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0" name="テキスト ボックス 229"/>
        <xdr:cNvSpPr txBox="1"/>
      </xdr:nvSpPr>
      <xdr:spPr>
        <a:xfrm>
          <a:off x="11226165"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31" name="直線コネクタ 230"/>
        <xdr:cNvCxnSpPr/>
      </xdr:nvCxnSpPr>
      <xdr:spPr>
        <a:xfrm>
          <a:off x="11697970" y="1069975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507365" cy="258445"/>
    <xdr:sp macro="" textlink="">
      <xdr:nvSpPr>
        <xdr:cNvPr id="232" name="テキスト ボックス 231"/>
        <xdr:cNvSpPr txBox="1"/>
      </xdr:nvSpPr>
      <xdr:spPr>
        <a:xfrm>
          <a:off x="11226165"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33" name="直線コネクタ 232"/>
        <xdr:cNvCxnSpPr/>
      </xdr:nvCxnSpPr>
      <xdr:spPr>
        <a:xfrm>
          <a:off x="11697970" y="104140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7365" cy="258445"/>
    <xdr:sp macro="" textlink="">
      <xdr:nvSpPr>
        <xdr:cNvPr id="234" name="テキスト ボックス 233"/>
        <xdr:cNvSpPr txBox="1"/>
      </xdr:nvSpPr>
      <xdr:spPr>
        <a:xfrm>
          <a:off x="11226165"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5" name="直線コネクタ 234"/>
        <xdr:cNvCxnSpPr/>
      </xdr:nvCxnSpPr>
      <xdr:spPr>
        <a:xfrm>
          <a:off x="11697970" y="1012825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507365" cy="258445"/>
    <xdr:sp macro="" textlink="">
      <xdr:nvSpPr>
        <xdr:cNvPr id="236" name="テキスト ボックス 235"/>
        <xdr:cNvSpPr txBox="1"/>
      </xdr:nvSpPr>
      <xdr:spPr>
        <a:xfrm>
          <a:off x="11226165"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1697970" y="9842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8" name="テキスト ボックス 237"/>
        <xdr:cNvSpPr txBox="1"/>
      </xdr:nvSpPr>
      <xdr:spPr>
        <a:xfrm>
          <a:off x="11226165"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39" name="直線コネクタ 238"/>
        <xdr:cNvCxnSpPr/>
      </xdr:nvCxnSpPr>
      <xdr:spPr>
        <a:xfrm>
          <a:off x="11697970" y="955675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507365" cy="258445"/>
    <xdr:sp macro="" textlink="">
      <xdr:nvSpPr>
        <xdr:cNvPr id="240" name="テキスト ボックス 239"/>
        <xdr:cNvSpPr txBox="1"/>
      </xdr:nvSpPr>
      <xdr:spPr>
        <a:xfrm>
          <a:off x="11226165"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41" name="直線コネクタ 240"/>
        <xdr:cNvCxnSpPr/>
      </xdr:nvCxnSpPr>
      <xdr:spPr>
        <a:xfrm>
          <a:off x="11697970" y="92710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7365" cy="258445"/>
    <xdr:sp macro="" textlink="">
      <xdr:nvSpPr>
        <xdr:cNvPr id="242" name="テキスト ボックス 241"/>
        <xdr:cNvSpPr txBox="1"/>
      </xdr:nvSpPr>
      <xdr:spPr>
        <a:xfrm>
          <a:off x="11226165"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43" name="直線コネクタ 242"/>
        <xdr:cNvCxnSpPr/>
      </xdr:nvCxnSpPr>
      <xdr:spPr>
        <a:xfrm>
          <a:off x="11697970" y="898525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507365" cy="258445"/>
    <xdr:sp macro="" textlink="">
      <xdr:nvSpPr>
        <xdr:cNvPr id="244" name="テキスト ボックス 243"/>
        <xdr:cNvSpPr txBox="1"/>
      </xdr:nvSpPr>
      <xdr:spPr>
        <a:xfrm>
          <a:off x="11226165"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1697970" y="8699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226165"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1697970" y="8699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88900</xdr:rowOff>
    </xdr:from>
    <xdr:to xmlns:xdr="http://schemas.openxmlformats.org/drawingml/2006/spreadsheetDrawing">
      <xdr:col>82</xdr:col>
      <xdr:colOff>107950</xdr:colOff>
      <xdr:row>61</xdr:row>
      <xdr:rowOff>31750</xdr:rowOff>
    </xdr:to>
    <xdr:cxnSp macro="">
      <xdr:nvCxnSpPr>
        <xdr:cNvPr id="248" name="直線コネクタ 247"/>
        <xdr:cNvCxnSpPr/>
      </xdr:nvCxnSpPr>
      <xdr:spPr>
        <a:xfrm flipV="1">
          <a:off x="15520670" y="91757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61</xdr:row>
      <xdr:rowOff>3810</xdr:rowOff>
    </xdr:from>
    <xdr:ext cx="762000" cy="259080"/>
    <xdr:sp macro="" textlink="">
      <xdr:nvSpPr>
        <xdr:cNvPr id="249" name="その他最小値テキスト"/>
        <xdr:cNvSpPr txBox="1"/>
      </xdr:nvSpPr>
      <xdr:spPr>
        <a:xfrm>
          <a:off x="1560068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31750</xdr:rowOff>
    </xdr:from>
    <xdr:to xmlns:xdr="http://schemas.openxmlformats.org/drawingml/2006/spreadsheetDrawing">
      <xdr:col>82</xdr:col>
      <xdr:colOff>187960</xdr:colOff>
      <xdr:row>61</xdr:row>
      <xdr:rowOff>31750</xdr:rowOff>
    </xdr:to>
    <xdr:cxnSp macro="">
      <xdr:nvCxnSpPr>
        <xdr:cNvPr id="250" name="直線コネクタ 249"/>
        <xdr:cNvCxnSpPr/>
      </xdr:nvCxnSpPr>
      <xdr:spPr>
        <a:xfrm>
          <a:off x="15431770" y="1049020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52</xdr:row>
      <xdr:rowOff>3810</xdr:rowOff>
    </xdr:from>
    <xdr:ext cx="762000" cy="259080"/>
    <xdr:sp macro="" textlink="">
      <xdr:nvSpPr>
        <xdr:cNvPr id="251" name="その他最大値テキスト"/>
        <xdr:cNvSpPr txBox="1"/>
      </xdr:nvSpPr>
      <xdr:spPr>
        <a:xfrm>
          <a:off x="15600680" y="891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88900</xdr:rowOff>
    </xdr:from>
    <xdr:to xmlns:xdr="http://schemas.openxmlformats.org/drawingml/2006/spreadsheetDrawing">
      <xdr:col>82</xdr:col>
      <xdr:colOff>187960</xdr:colOff>
      <xdr:row>53</xdr:row>
      <xdr:rowOff>88900</xdr:rowOff>
    </xdr:to>
    <xdr:cxnSp macro="">
      <xdr:nvCxnSpPr>
        <xdr:cNvPr id="252" name="直線コネクタ 251"/>
        <xdr:cNvCxnSpPr/>
      </xdr:nvCxnSpPr>
      <xdr:spPr>
        <a:xfrm>
          <a:off x="15431770" y="917575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98425</xdr:rowOff>
    </xdr:from>
    <xdr:to xmlns:xdr="http://schemas.openxmlformats.org/drawingml/2006/spreadsheetDrawing">
      <xdr:col>82</xdr:col>
      <xdr:colOff>107950</xdr:colOff>
      <xdr:row>59</xdr:row>
      <xdr:rowOff>107950</xdr:rowOff>
    </xdr:to>
    <xdr:cxnSp macro="">
      <xdr:nvCxnSpPr>
        <xdr:cNvPr id="253" name="直線コネクタ 252"/>
        <xdr:cNvCxnSpPr/>
      </xdr:nvCxnSpPr>
      <xdr:spPr>
        <a:xfrm flipV="1">
          <a:off x="14730730" y="10213975"/>
          <a:ext cx="78994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55</xdr:row>
      <xdr:rowOff>102235</xdr:rowOff>
    </xdr:from>
    <xdr:ext cx="762000" cy="258445"/>
    <xdr:sp macro="" textlink="">
      <xdr:nvSpPr>
        <xdr:cNvPr id="254" name="その他平均値テキスト"/>
        <xdr:cNvSpPr txBox="1"/>
      </xdr:nvSpPr>
      <xdr:spPr>
        <a:xfrm>
          <a:off x="15600680" y="95319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86360</xdr:rowOff>
    </xdr:from>
    <xdr:to xmlns:xdr="http://schemas.openxmlformats.org/drawingml/2006/spreadsheetDrawing">
      <xdr:col>82</xdr:col>
      <xdr:colOff>158750</xdr:colOff>
      <xdr:row>57</xdr:row>
      <xdr:rowOff>15875</xdr:rowOff>
    </xdr:to>
    <xdr:sp macro="" textlink="">
      <xdr:nvSpPr>
        <xdr:cNvPr id="255" name="フローチャート: 判断 254"/>
        <xdr:cNvSpPr/>
      </xdr:nvSpPr>
      <xdr:spPr>
        <a:xfrm>
          <a:off x="15469870" y="9687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165100</xdr:rowOff>
    </xdr:from>
    <xdr:to xmlns:xdr="http://schemas.openxmlformats.org/drawingml/2006/spreadsheetDrawing">
      <xdr:col>78</xdr:col>
      <xdr:colOff>69850</xdr:colOff>
      <xdr:row>59</xdr:row>
      <xdr:rowOff>107950</xdr:rowOff>
    </xdr:to>
    <xdr:cxnSp macro="">
      <xdr:nvCxnSpPr>
        <xdr:cNvPr id="256" name="直線コネクタ 255"/>
        <xdr:cNvCxnSpPr/>
      </xdr:nvCxnSpPr>
      <xdr:spPr>
        <a:xfrm>
          <a:off x="13902055" y="10109200"/>
          <a:ext cx="8286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143510</xdr:rowOff>
    </xdr:from>
    <xdr:to xmlns:xdr="http://schemas.openxmlformats.org/drawingml/2006/spreadsheetDrawing">
      <xdr:col>78</xdr:col>
      <xdr:colOff>120650</xdr:colOff>
      <xdr:row>57</xdr:row>
      <xdr:rowOff>73025</xdr:rowOff>
    </xdr:to>
    <xdr:sp macro="" textlink="">
      <xdr:nvSpPr>
        <xdr:cNvPr id="257" name="フローチャート: 判断 256"/>
        <xdr:cNvSpPr/>
      </xdr:nvSpPr>
      <xdr:spPr>
        <a:xfrm>
          <a:off x="1467993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83185</xdr:rowOff>
    </xdr:from>
    <xdr:ext cx="736600" cy="259080"/>
    <xdr:sp macro="" textlink="">
      <xdr:nvSpPr>
        <xdr:cNvPr id="258" name="テキスト ボックス 257"/>
        <xdr:cNvSpPr txBox="1"/>
      </xdr:nvSpPr>
      <xdr:spPr>
        <a:xfrm>
          <a:off x="14373860" y="9512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41275</xdr:rowOff>
    </xdr:from>
    <xdr:to xmlns:xdr="http://schemas.openxmlformats.org/drawingml/2006/spreadsheetDrawing">
      <xdr:col>73</xdr:col>
      <xdr:colOff>180975</xdr:colOff>
      <xdr:row>58</xdr:row>
      <xdr:rowOff>165100</xdr:rowOff>
    </xdr:to>
    <xdr:cxnSp macro="">
      <xdr:nvCxnSpPr>
        <xdr:cNvPr id="259" name="直線コネクタ 258"/>
        <xdr:cNvCxnSpPr/>
      </xdr:nvCxnSpPr>
      <xdr:spPr>
        <a:xfrm>
          <a:off x="13061315" y="9985375"/>
          <a:ext cx="84074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0</xdr:rowOff>
    </xdr:from>
    <xdr:to xmlns:xdr="http://schemas.openxmlformats.org/drawingml/2006/spreadsheetDrawing">
      <xdr:col>74</xdr:col>
      <xdr:colOff>31750</xdr:colOff>
      <xdr:row>57</xdr:row>
      <xdr:rowOff>101600</xdr:rowOff>
    </xdr:to>
    <xdr:sp macro="" textlink="">
      <xdr:nvSpPr>
        <xdr:cNvPr id="260" name="フローチャート: 判断 259"/>
        <xdr:cNvSpPr/>
      </xdr:nvSpPr>
      <xdr:spPr>
        <a:xfrm>
          <a:off x="13851255" y="977265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111760</xdr:rowOff>
    </xdr:from>
    <xdr:ext cx="762000" cy="258445"/>
    <xdr:sp macro="" textlink="">
      <xdr:nvSpPr>
        <xdr:cNvPr id="261" name="テキスト ボックス 260"/>
        <xdr:cNvSpPr txBox="1"/>
      </xdr:nvSpPr>
      <xdr:spPr>
        <a:xfrm>
          <a:off x="13533120" y="9541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165100</xdr:rowOff>
    </xdr:from>
    <xdr:to xmlns:xdr="http://schemas.openxmlformats.org/drawingml/2006/spreadsheetDrawing">
      <xdr:col>69</xdr:col>
      <xdr:colOff>92075</xdr:colOff>
      <xdr:row>58</xdr:row>
      <xdr:rowOff>41275</xdr:rowOff>
    </xdr:to>
    <xdr:cxnSp macro="">
      <xdr:nvCxnSpPr>
        <xdr:cNvPr id="262" name="直線コネクタ 261"/>
        <xdr:cNvCxnSpPr/>
      </xdr:nvCxnSpPr>
      <xdr:spPr>
        <a:xfrm>
          <a:off x="12220575" y="9937750"/>
          <a:ext cx="84074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161925</xdr:rowOff>
    </xdr:from>
    <xdr:to xmlns:xdr="http://schemas.openxmlformats.org/drawingml/2006/spreadsheetDrawing">
      <xdr:col>69</xdr:col>
      <xdr:colOff>142875</xdr:colOff>
      <xdr:row>57</xdr:row>
      <xdr:rowOff>92075</xdr:rowOff>
    </xdr:to>
    <xdr:sp macro="" textlink="">
      <xdr:nvSpPr>
        <xdr:cNvPr id="263" name="フローチャート: 判断 262"/>
        <xdr:cNvSpPr/>
      </xdr:nvSpPr>
      <xdr:spPr>
        <a:xfrm>
          <a:off x="13010515"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102235</xdr:rowOff>
    </xdr:from>
    <xdr:ext cx="762000" cy="258445"/>
    <xdr:sp macro="" textlink="">
      <xdr:nvSpPr>
        <xdr:cNvPr id="264" name="テキスト ボックス 263"/>
        <xdr:cNvSpPr txBox="1"/>
      </xdr:nvSpPr>
      <xdr:spPr>
        <a:xfrm>
          <a:off x="12704445" y="9531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123825</xdr:rowOff>
    </xdr:from>
    <xdr:to xmlns:xdr="http://schemas.openxmlformats.org/drawingml/2006/spreadsheetDrawing">
      <xdr:col>65</xdr:col>
      <xdr:colOff>53975</xdr:colOff>
      <xdr:row>57</xdr:row>
      <xdr:rowOff>53975</xdr:rowOff>
    </xdr:to>
    <xdr:sp macro="" textlink="">
      <xdr:nvSpPr>
        <xdr:cNvPr id="265" name="フローチャート: 判断 264"/>
        <xdr:cNvSpPr/>
      </xdr:nvSpPr>
      <xdr:spPr>
        <a:xfrm>
          <a:off x="12181840" y="9725025"/>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64135</xdr:rowOff>
    </xdr:from>
    <xdr:ext cx="762000" cy="258445"/>
    <xdr:sp macro="" textlink="">
      <xdr:nvSpPr>
        <xdr:cNvPr id="266" name="テキスト ボックス 265"/>
        <xdr:cNvSpPr txBox="1"/>
      </xdr:nvSpPr>
      <xdr:spPr>
        <a:xfrm>
          <a:off x="11863705" y="9493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7" name="テキスト ボックス 266"/>
        <xdr:cNvSpPr txBox="1"/>
      </xdr:nvSpPr>
      <xdr:spPr>
        <a:xfrm>
          <a:off x="1531683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68" name="テキスト ボックス 267"/>
        <xdr:cNvSpPr txBox="1"/>
      </xdr:nvSpPr>
      <xdr:spPr>
        <a:xfrm>
          <a:off x="1452689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9" name="テキスト ボックス 268"/>
        <xdr:cNvSpPr txBox="1"/>
      </xdr:nvSpPr>
      <xdr:spPr>
        <a:xfrm>
          <a:off x="136982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28574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2000" cy="259080"/>
    <xdr:sp macro="" textlink="">
      <xdr:nvSpPr>
        <xdr:cNvPr id="271" name="テキスト ボックス 270"/>
        <xdr:cNvSpPr txBox="1"/>
      </xdr:nvSpPr>
      <xdr:spPr>
        <a:xfrm>
          <a:off x="1202880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47625</xdr:rowOff>
    </xdr:from>
    <xdr:to xmlns:xdr="http://schemas.openxmlformats.org/drawingml/2006/spreadsheetDrawing">
      <xdr:col>82</xdr:col>
      <xdr:colOff>158750</xdr:colOff>
      <xdr:row>59</xdr:row>
      <xdr:rowOff>149225</xdr:rowOff>
    </xdr:to>
    <xdr:sp macro="" textlink="">
      <xdr:nvSpPr>
        <xdr:cNvPr id="272" name="楕円 271"/>
        <xdr:cNvSpPr/>
      </xdr:nvSpPr>
      <xdr:spPr>
        <a:xfrm>
          <a:off x="1546987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187960</xdr:colOff>
      <xdr:row>59</xdr:row>
      <xdr:rowOff>19685</xdr:rowOff>
    </xdr:from>
    <xdr:ext cx="762000" cy="258445"/>
    <xdr:sp macro="" textlink="">
      <xdr:nvSpPr>
        <xdr:cNvPr id="273" name="その他該当値テキスト"/>
        <xdr:cNvSpPr txBox="1"/>
      </xdr:nvSpPr>
      <xdr:spPr>
        <a:xfrm>
          <a:off x="15600680" y="10135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57150</xdr:rowOff>
    </xdr:from>
    <xdr:to xmlns:xdr="http://schemas.openxmlformats.org/drawingml/2006/spreadsheetDrawing">
      <xdr:col>78</xdr:col>
      <xdr:colOff>120650</xdr:colOff>
      <xdr:row>59</xdr:row>
      <xdr:rowOff>158750</xdr:rowOff>
    </xdr:to>
    <xdr:sp macro="" textlink="">
      <xdr:nvSpPr>
        <xdr:cNvPr id="274" name="楕円 273"/>
        <xdr:cNvSpPr/>
      </xdr:nvSpPr>
      <xdr:spPr>
        <a:xfrm>
          <a:off x="1467993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143510</xdr:rowOff>
    </xdr:from>
    <xdr:ext cx="736600" cy="258445"/>
    <xdr:sp macro="" textlink="">
      <xdr:nvSpPr>
        <xdr:cNvPr id="275" name="テキスト ボックス 274"/>
        <xdr:cNvSpPr txBox="1"/>
      </xdr:nvSpPr>
      <xdr:spPr>
        <a:xfrm>
          <a:off x="14373860" y="10259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114300</xdr:rowOff>
    </xdr:from>
    <xdr:to xmlns:xdr="http://schemas.openxmlformats.org/drawingml/2006/spreadsheetDrawing">
      <xdr:col>74</xdr:col>
      <xdr:colOff>31750</xdr:colOff>
      <xdr:row>59</xdr:row>
      <xdr:rowOff>44450</xdr:rowOff>
    </xdr:to>
    <xdr:sp macro="" textlink="">
      <xdr:nvSpPr>
        <xdr:cNvPr id="276" name="楕円 275"/>
        <xdr:cNvSpPr/>
      </xdr:nvSpPr>
      <xdr:spPr>
        <a:xfrm>
          <a:off x="13851255" y="1005840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29210</xdr:rowOff>
    </xdr:from>
    <xdr:ext cx="762000" cy="258445"/>
    <xdr:sp macro="" textlink="">
      <xdr:nvSpPr>
        <xdr:cNvPr id="277" name="テキスト ボックス 276"/>
        <xdr:cNvSpPr txBox="1"/>
      </xdr:nvSpPr>
      <xdr:spPr>
        <a:xfrm>
          <a:off x="13533120" y="1014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161925</xdr:rowOff>
    </xdr:from>
    <xdr:to xmlns:xdr="http://schemas.openxmlformats.org/drawingml/2006/spreadsheetDrawing">
      <xdr:col>69</xdr:col>
      <xdr:colOff>142875</xdr:colOff>
      <xdr:row>58</xdr:row>
      <xdr:rowOff>92075</xdr:rowOff>
    </xdr:to>
    <xdr:sp macro="" textlink="">
      <xdr:nvSpPr>
        <xdr:cNvPr id="278" name="楕円 277"/>
        <xdr:cNvSpPr/>
      </xdr:nvSpPr>
      <xdr:spPr>
        <a:xfrm>
          <a:off x="13010515"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76835</xdr:rowOff>
    </xdr:from>
    <xdr:ext cx="762000" cy="258445"/>
    <xdr:sp macro="" textlink="">
      <xdr:nvSpPr>
        <xdr:cNvPr id="279" name="テキスト ボックス 278"/>
        <xdr:cNvSpPr txBox="1"/>
      </xdr:nvSpPr>
      <xdr:spPr>
        <a:xfrm>
          <a:off x="12704445" y="10020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114300</xdr:rowOff>
    </xdr:from>
    <xdr:to xmlns:xdr="http://schemas.openxmlformats.org/drawingml/2006/spreadsheetDrawing">
      <xdr:col>65</xdr:col>
      <xdr:colOff>53975</xdr:colOff>
      <xdr:row>58</xdr:row>
      <xdr:rowOff>44450</xdr:rowOff>
    </xdr:to>
    <xdr:sp macro="" textlink="">
      <xdr:nvSpPr>
        <xdr:cNvPr id="280" name="楕円 279"/>
        <xdr:cNvSpPr/>
      </xdr:nvSpPr>
      <xdr:spPr>
        <a:xfrm>
          <a:off x="12181840" y="988695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29210</xdr:rowOff>
    </xdr:from>
    <xdr:ext cx="762000" cy="258445"/>
    <xdr:sp macro="" textlink="">
      <xdr:nvSpPr>
        <xdr:cNvPr id="281" name="テキスト ボックス 280"/>
        <xdr:cNvSpPr txBox="1"/>
      </xdr:nvSpPr>
      <xdr:spPr>
        <a:xfrm>
          <a:off x="11863705" y="9973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1697970" y="4699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6055975" y="4762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6055975" y="4953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7648555" y="4762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7648555" y="4953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19164935" y="4762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19164935" y="4953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1697970" y="5270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187960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6352520" y="5270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6412845" y="5270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6450945" y="5588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一部事務組合や市立保育園の施設建設に係る準公債費が、償還完了に伴い減少していることから、近年は改善傾向にある。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しかしながら、令和元年度は内灘町福祉会への補助金の増等に伴い、</a:t>
          </a:r>
          <a:r>
            <a:rPr kumimoji="1" lang="en-US" altLang="ja-JP" sz="1300">
              <a:latin typeface="ＭＳ Ｐゴシック"/>
              <a:ea typeface="ＭＳ Ｐゴシック"/>
            </a:rPr>
            <a:t>0.1</a:t>
          </a:r>
          <a:r>
            <a:rPr kumimoji="1" lang="ja-JP" altLang="en-US" sz="1300">
              <a:latin typeface="ＭＳ Ｐゴシック"/>
              <a:ea typeface="ＭＳ Ｐゴシック"/>
            </a:rPr>
            <a:t>ポイント増加しており、今後も一部事務組合の新たな施設建設や、令和</a:t>
          </a:r>
          <a:r>
            <a:rPr kumimoji="1" lang="en-US" altLang="ja-JP" sz="1300">
              <a:latin typeface="ＭＳ Ｐゴシック"/>
              <a:ea typeface="ＭＳ Ｐゴシック"/>
            </a:rPr>
            <a:t>2</a:t>
          </a:r>
          <a:r>
            <a:rPr kumimoji="1" lang="ja-JP" altLang="en-US" sz="1300">
              <a:latin typeface="ＭＳ Ｐゴシック"/>
              <a:ea typeface="ＭＳ Ｐゴシック"/>
            </a:rPr>
            <a:t>年度からの下水道事業の法的化等により、補助費は増加していく見込みである。</a:t>
          </a: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93" name="テキスト ボックス 292"/>
        <xdr:cNvSpPr txBox="1"/>
      </xdr:nvSpPr>
      <xdr:spPr>
        <a:xfrm>
          <a:off x="1165987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1697970" y="7556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226165"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1697970" y="70993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226165"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1697970" y="66421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226165"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1697970" y="61849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226165"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1697970" y="57277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226165"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1697970" y="5270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1697970" y="5270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81280</xdr:rowOff>
    </xdr:from>
    <xdr:to xmlns:xdr="http://schemas.openxmlformats.org/drawingml/2006/spreadsheetDrawing">
      <xdr:col>82</xdr:col>
      <xdr:colOff>107950</xdr:colOff>
      <xdr:row>40</xdr:row>
      <xdr:rowOff>118110</xdr:rowOff>
    </xdr:to>
    <xdr:cxnSp macro="">
      <xdr:nvCxnSpPr>
        <xdr:cNvPr id="306" name="直線コネクタ 305"/>
        <xdr:cNvCxnSpPr/>
      </xdr:nvCxnSpPr>
      <xdr:spPr>
        <a:xfrm flipV="1">
          <a:off x="15520670" y="591058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40</xdr:row>
      <xdr:rowOff>90170</xdr:rowOff>
    </xdr:from>
    <xdr:ext cx="762000" cy="259080"/>
    <xdr:sp macro="" textlink="">
      <xdr:nvSpPr>
        <xdr:cNvPr id="307" name="補助費等最小値テキスト"/>
        <xdr:cNvSpPr txBox="1"/>
      </xdr:nvSpPr>
      <xdr:spPr>
        <a:xfrm>
          <a:off x="1560068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118110</xdr:rowOff>
    </xdr:from>
    <xdr:to xmlns:xdr="http://schemas.openxmlformats.org/drawingml/2006/spreadsheetDrawing">
      <xdr:col>82</xdr:col>
      <xdr:colOff>187960</xdr:colOff>
      <xdr:row>40</xdr:row>
      <xdr:rowOff>118110</xdr:rowOff>
    </xdr:to>
    <xdr:cxnSp macro="">
      <xdr:nvCxnSpPr>
        <xdr:cNvPr id="308" name="直線コネクタ 307"/>
        <xdr:cNvCxnSpPr/>
      </xdr:nvCxnSpPr>
      <xdr:spPr>
        <a:xfrm>
          <a:off x="15431770" y="697611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32</xdr:row>
      <xdr:rowOff>167640</xdr:rowOff>
    </xdr:from>
    <xdr:ext cx="762000" cy="258445"/>
    <xdr:sp macro="" textlink="">
      <xdr:nvSpPr>
        <xdr:cNvPr id="309" name="補助費等最大値テキスト"/>
        <xdr:cNvSpPr txBox="1"/>
      </xdr:nvSpPr>
      <xdr:spPr>
        <a:xfrm>
          <a:off x="15600680" y="565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81280</xdr:rowOff>
    </xdr:from>
    <xdr:to xmlns:xdr="http://schemas.openxmlformats.org/drawingml/2006/spreadsheetDrawing">
      <xdr:col>82</xdr:col>
      <xdr:colOff>187960</xdr:colOff>
      <xdr:row>34</xdr:row>
      <xdr:rowOff>81280</xdr:rowOff>
    </xdr:to>
    <xdr:cxnSp macro="">
      <xdr:nvCxnSpPr>
        <xdr:cNvPr id="310" name="直線コネクタ 309"/>
        <xdr:cNvCxnSpPr/>
      </xdr:nvCxnSpPr>
      <xdr:spPr>
        <a:xfrm>
          <a:off x="15431770" y="591058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101600</xdr:rowOff>
    </xdr:from>
    <xdr:to xmlns:xdr="http://schemas.openxmlformats.org/drawingml/2006/spreadsheetDrawing">
      <xdr:col>82</xdr:col>
      <xdr:colOff>107950</xdr:colOff>
      <xdr:row>35</xdr:row>
      <xdr:rowOff>106680</xdr:rowOff>
    </xdr:to>
    <xdr:cxnSp macro="">
      <xdr:nvCxnSpPr>
        <xdr:cNvPr id="311" name="直線コネクタ 310"/>
        <xdr:cNvCxnSpPr/>
      </xdr:nvCxnSpPr>
      <xdr:spPr>
        <a:xfrm>
          <a:off x="14730730" y="6102350"/>
          <a:ext cx="78994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36</xdr:row>
      <xdr:rowOff>116840</xdr:rowOff>
    </xdr:from>
    <xdr:ext cx="762000" cy="259080"/>
    <xdr:sp macro="" textlink="">
      <xdr:nvSpPr>
        <xdr:cNvPr id="312" name="補助費等平均値テキスト"/>
        <xdr:cNvSpPr txBox="1"/>
      </xdr:nvSpPr>
      <xdr:spPr>
        <a:xfrm>
          <a:off x="1560068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13" name="フローチャート: 判断 312"/>
        <xdr:cNvSpPr/>
      </xdr:nvSpPr>
      <xdr:spPr>
        <a:xfrm>
          <a:off x="1546987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101600</xdr:rowOff>
    </xdr:from>
    <xdr:to xmlns:xdr="http://schemas.openxmlformats.org/drawingml/2006/spreadsheetDrawing">
      <xdr:col>78</xdr:col>
      <xdr:colOff>69850</xdr:colOff>
      <xdr:row>35</xdr:row>
      <xdr:rowOff>170180</xdr:rowOff>
    </xdr:to>
    <xdr:cxnSp macro="">
      <xdr:nvCxnSpPr>
        <xdr:cNvPr id="314" name="直線コネクタ 313"/>
        <xdr:cNvCxnSpPr/>
      </xdr:nvCxnSpPr>
      <xdr:spPr>
        <a:xfrm flipV="1">
          <a:off x="13902055" y="6102350"/>
          <a:ext cx="8286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126365</xdr:rowOff>
    </xdr:from>
    <xdr:to xmlns:xdr="http://schemas.openxmlformats.org/drawingml/2006/spreadsheetDrawing">
      <xdr:col>78</xdr:col>
      <xdr:colOff>120650</xdr:colOff>
      <xdr:row>37</xdr:row>
      <xdr:rowOff>56515</xdr:rowOff>
    </xdr:to>
    <xdr:sp macro="" textlink="">
      <xdr:nvSpPr>
        <xdr:cNvPr id="315" name="フローチャート: 判断 314"/>
        <xdr:cNvSpPr/>
      </xdr:nvSpPr>
      <xdr:spPr>
        <a:xfrm>
          <a:off x="1467993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41275</xdr:rowOff>
    </xdr:from>
    <xdr:ext cx="736600" cy="258445"/>
    <xdr:sp macro="" textlink="">
      <xdr:nvSpPr>
        <xdr:cNvPr id="316" name="テキスト ボックス 315"/>
        <xdr:cNvSpPr txBox="1"/>
      </xdr:nvSpPr>
      <xdr:spPr>
        <a:xfrm>
          <a:off x="14373860" y="6384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170180</xdr:rowOff>
    </xdr:from>
    <xdr:to xmlns:xdr="http://schemas.openxmlformats.org/drawingml/2006/spreadsheetDrawing">
      <xdr:col>73</xdr:col>
      <xdr:colOff>180975</xdr:colOff>
      <xdr:row>36</xdr:row>
      <xdr:rowOff>26670</xdr:rowOff>
    </xdr:to>
    <xdr:cxnSp macro="">
      <xdr:nvCxnSpPr>
        <xdr:cNvPr id="317" name="直線コネクタ 316"/>
        <xdr:cNvCxnSpPr/>
      </xdr:nvCxnSpPr>
      <xdr:spPr>
        <a:xfrm flipV="1">
          <a:off x="13061315" y="6170930"/>
          <a:ext cx="84074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113030</xdr:rowOff>
    </xdr:from>
    <xdr:to xmlns:xdr="http://schemas.openxmlformats.org/drawingml/2006/spreadsheetDrawing">
      <xdr:col>74</xdr:col>
      <xdr:colOff>31750</xdr:colOff>
      <xdr:row>37</xdr:row>
      <xdr:rowOff>43180</xdr:rowOff>
    </xdr:to>
    <xdr:sp macro="" textlink="">
      <xdr:nvSpPr>
        <xdr:cNvPr id="318" name="フローチャート: 判断 317"/>
        <xdr:cNvSpPr/>
      </xdr:nvSpPr>
      <xdr:spPr>
        <a:xfrm>
          <a:off x="13851255" y="628523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27940</xdr:rowOff>
    </xdr:from>
    <xdr:ext cx="762000" cy="259080"/>
    <xdr:sp macro="" textlink="">
      <xdr:nvSpPr>
        <xdr:cNvPr id="319" name="テキスト ボックス 318"/>
        <xdr:cNvSpPr txBox="1"/>
      </xdr:nvSpPr>
      <xdr:spPr>
        <a:xfrm>
          <a:off x="1353312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26670</xdr:rowOff>
    </xdr:from>
    <xdr:to xmlns:xdr="http://schemas.openxmlformats.org/drawingml/2006/spreadsheetDrawing">
      <xdr:col>69</xdr:col>
      <xdr:colOff>92075</xdr:colOff>
      <xdr:row>36</xdr:row>
      <xdr:rowOff>44450</xdr:rowOff>
    </xdr:to>
    <xdr:cxnSp macro="">
      <xdr:nvCxnSpPr>
        <xdr:cNvPr id="320" name="直線コネクタ 319"/>
        <xdr:cNvCxnSpPr/>
      </xdr:nvCxnSpPr>
      <xdr:spPr>
        <a:xfrm flipV="1">
          <a:off x="12220575" y="6198870"/>
          <a:ext cx="84074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126365</xdr:rowOff>
    </xdr:from>
    <xdr:to xmlns:xdr="http://schemas.openxmlformats.org/drawingml/2006/spreadsheetDrawing">
      <xdr:col>69</xdr:col>
      <xdr:colOff>142875</xdr:colOff>
      <xdr:row>37</xdr:row>
      <xdr:rowOff>56515</xdr:rowOff>
    </xdr:to>
    <xdr:sp macro="" textlink="">
      <xdr:nvSpPr>
        <xdr:cNvPr id="321" name="フローチャート: 判断 320"/>
        <xdr:cNvSpPr/>
      </xdr:nvSpPr>
      <xdr:spPr>
        <a:xfrm>
          <a:off x="13010515"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41275</xdr:rowOff>
    </xdr:from>
    <xdr:ext cx="762000" cy="258445"/>
    <xdr:sp macro="" textlink="">
      <xdr:nvSpPr>
        <xdr:cNvPr id="322" name="テキスト ボックス 321"/>
        <xdr:cNvSpPr txBox="1"/>
      </xdr:nvSpPr>
      <xdr:spPr>
        <a:xfrm>
          <a:off x="12704445" y="638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103505</xdr:rowOff>
    </xdr:from>
    <xdr:to xmlns:xdr="http://schemas.openxmlformats.org/drawingml/2006/spreadsheetDrawing">
      <xdr:col>65</xdr:col>
      <xdr:colOff>53975</xdr:colOff>
      <xdr:row>37</xdr:row>
      <xdr:rowOff>33655</xdr:rowOff>
    </xdr:to>
    <xdr:sp macro="" textlink="">
      <xdr:nvSpPr>
        <xdr:cNvPr id="323" name="フローチャート: 判断 322"/>
        <xdr:cNvSpPr/>
      </xdr:nvSpPr>
      <xdr:spPr>
        <a:xfrm>
          <a:off x="12181840" y="6275705"/>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18415</xdr:rowOff>
    </xdr:from>
    <xdr:ext cx="762000" cy="258445"/>
    <xdr:sp macro="" textlink="">
      <xdr:nvSpPr>
        <xdr:cNvPr id="324" name="テキスト ボックス 323"/>
        <xdr:cNvSpPr txBox="1"/>
      </xdr:nvSpPr>
      <xdr:spPr>
        <a:xfrm>
          <a:off x="11863705"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5" name="テキスト ボックス 324"/>
        <xdr:cNvSpPr txBox="1"/>
      </xdr:nvSpPr>
      <xdr:spPr>
        <a:xfrm>
          <a:off x="1531683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26" name="テキスト ボックス 325"/>
        <xdr:cNvSpPr txBox="1"/>
      </xdr:nvSpPr>
      <xdr:spPr>
        <a:xfrm>
          <a:off x="1452689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7" name="テキスト ボックス 326"/>
        <xdr:cNvSpPr txBox="1"/>
      </xdr:nvSpPr>
      <xdr:spPr>
        <a:xfrm>
          <a:off x="136982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28574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2000" cy="259080"/>
    <xdr:sp macro="" textlink="">
      <xdr:nvSpPr>
        <xdr:cNvPr id="329" name="テキスト ボックス 328"/>
        <xdr:cNvSpPr txBox="1"/>
      </xdr:nvSpPr>
      <xdr:spPr>
        <a:xfrm>
          <a:off x="1202880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55880</xdr:rowOff>
    </xdr:from>
    <xdr:to xmlns:xdr="http://schemas.openxmlformats.org/drawingml/2006/spreadsheetDrawing">
      <xdr:col>82</xdr:col>
      <xdr:colOff>158750</xdr:colOff>
      <xdr:row>35</xdr:row>
      <xdr:rowOff>157480</xdr:rowOff>
    </xdr:to>
    <xdr:sp macro="" textlink="">
      <xdr:nvSpPr>
        <xdr:cNvPr id="330" name="楕円 329"/>
        <xdr:cNvSpPr/>
      </xdr:nvSpPr>
      <xdr:spPr>
        <a:xfrm>
          <a:off x="1546987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187960</xdr:colOff>
      <xdr:row>34</xdr:row>
      <xdr:rowOff>72390</xdr:rowOff>
    </xdr:from>
    <xdr:ext cx="762000" cy="259080"/>
    <xdr:sp macro="" textlink="">
      <xdr:nvSpPr>
        <xdr:cNvPr id="331" name="補助費等該当値テキスト"/>
        <xdr:cNvSpPr txBox="1"/>
      </xdr:nvSpPr>
      <xdr:spPr>
        <a:xfrm>
          <a:off x="15600680" y="590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50800</xdr:rowOff>
    </xdr:from>
    <xdr:to xmlns:xdr="http://schemas.openxmlformats.org/drawingml/2006/spreadsheetDrawing">
      <xdr:col>78</xdr:col>
      <xdr:colOff>120650</xdr:colOff>
      <xdr:row>35</xdr:row>
      <xdr:rowOff>152400</xdr:rowOff>
    </xdr:to>
    <xdr:sp macro="" textlink="">
      <xdr:nvSpPr>
        <xdr:cNvPr id="332" name="楕円 331"/>
        <xdr:cNvSpPr/>
      </xdr:nvSpPr>
      <xdr:spPr>
        <a:xfrm>
          <a:off x="1467993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162560</xdr:rowOff>
    </xdr:from>
    <xdr:ext cx="736600" cy="259080"/>
    <xdr:sp macro="" textlink="">
      <xdr:nvSpPr>
        <xdr:cNvPr id="333" name="テキスト ボックス 332"/>
        <xdr:cNvSpPr txBox="1"/>
      </xdr:nvSpPr>
      <xdr:spPr>
        <a:xfrm>
          <a:off x="14373860" y="5820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119380</xdr:rowOff>
    </xdr:from>
    <xdr:to xmlns:xdr="http://schemas.openxmlformats.org/drawingml/2006/spreadsheetDrawing">
      <xdr:col>74</xdr:col>
      <xdr:colOff>31750</xdr:colOff>
      <xdr:row>36</xdr:row>
      <xdr:rowOff>49530</xdr:rowOff>
    </xdr:to>
    <xdr:sp macro="" textlink="">
      <xdr:nvSpPr>
        <xdr:cNvPr id="334" name="楕円 333"/>
        <xdr:cNvSpPr/>
      </xdr:nvSpPr>
      <xdr:spPr>
        <a:xfrm>
          <a:off x="13851255" y="612013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59690</xdr:rowOff>
    </xdr:from>
    <xdr:ext cx="762000" cy="259080"/>
    <xdr:sp macro="" textlink="">
      <xdr:nvSpPr>
        <xdr:cNvPr id="335" name="テキスト ボックス 334"/>
        <xdr:cNvSpPr txBox="1"/>
      </xdr:nvSpPr>
      <xdr:spPr>
        <a:xfrm>
          <a:off x="13533120" y="588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147320</xdr:rowOff>
    </xdr:from>
    <xdr:to xmlns:xdr="http://schemas.openxmlformats.org/drawingml/2006/spreadsheetDrawing">
      <xdr:col>69</xdr:col>
      <xdr:colOff>142875</xdr:colOff>
      <xdr:row>36</xdr:row>
      <xdr:rowOff>77470</xdr:rowOff>
    </xdr:to>
    <xdr:sp macro="" textlink="">
      <xdr:nvSpPr>
        <xdr:cNvPr id="336" name="楕円 335"/>
        <xdr:cNvSpPr/>
      </xdr:nvSpPr>
      <xdr:spPr>
        <a:xfrm>
          <a:off x="13010515"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87630</xdr:rowOff>
    </xdr:from>
    <xdr:ext cx="762000" cy="258445"/>
    <xdr:sp macro="" textlink="">
      <xdr:nvSpPr>
        <xdr:cNvPr id="337" name="テキスト ボックス 336"/>
        <xdr:cNvSpPr txBox="1"/>
      </xdr:nvSpPr>
      <xdr:spPr>
        <a:xfrm>
          <a:off x="12704445" y="5916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165100</xdr:rowOff>
    </xdr:from>
    <xdr:to xmlns:xdr="http://schemas.openxmlformats.org/drawingml/2006/spreadsheetDrawing">
      <xdr:col>65</xdr:col>
      <xdr:colOff>53975</xdr:colOff>
      <xdr:row>36</xdr:row>
      <xdr:rowOff>95250</xdr:rowOff>
    </xdr:to>
    <xdr:sp macro="" textlink="">
      <xdr:nvSpPr>
        <xdr:cNvPr id="338" name="楕円 337"/>
        <xdr:cNvSpPr/>
      </xdr:nvSpPr>
      <xdr:spPr>
        <a:xfrm>
          <a:off x="12181840" y="616585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105410</xdr:rowOff>
    </xdr:from>
    <xdr:ext cx="762000" cy="259080"/>
    <xdr:sp macro="" textlink="">
      <xdr:nvSpPr>
        <xdr:cNvPr id="339" name="テキスト ボックス 338"/>
        <xdr:cNvSpPr txBox="1"/>
      </xdr:nvSpPr>
      <xdr:spPr>
        <a:xfrm>
          <a:off x="11863705" y="593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25805" y="11557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187960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074920" y="116205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187960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074920" y="118110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6664325" y="11620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6664325" y="11811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180705" y="11620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180705" y="11811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25805" y="12128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377180" y="12128500"/>
          <a:ext cx="50082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440680" y="12128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466715" y="12446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過去に行ってきた普通建設事業に伴う借入により、類似団体平均より高い数値で推移している。近年はほぼ横ばいとなっているが、令和元年度は平成</a:t>
          </a:r>
          <a:r>
            <a:rPr kumimoji="1" lang="en-US" altLang="ja-JP" sz="1200">
              <a:latin typeface="ＭＳ Ｐゴシック"/>
              <a:ea typeface="ＭＳ Ｐゴシック"/>
            </a:rPr>
            <a:t>20</a:t>
          </a:r>
          <a:r>
            <a:rPr kumimoji="1" lang="ja-JP" altLang="en-US" sz="1200">
              <a:latin typeface="ＭＳ Ｐゴシック"/>
              <a:ea typeface="ＭＳ Ｐゴシック"/>
            </a:rPr>
            <a:t>年度内灘中学校改築事業債の償還終了等により</a:t>
          </a:r>
          <a:r>
            <a:rPr kumimoji="1" lang="en-US" altLang="ja-JP" sz="1200">
              <a:latin typeface="ＭＳ Ｐゴシック"/>
              <a:ea typeface="ＭＳ Ｐゴシック"/>
            </a:rPr>
            <a:t>0.3</a:t>
          </a:r>
          <a:r>
            <a:rPr kumimoji="1" lang="ja-JP" altLang="en-US" sz="1200">
              <a:latin typeface="ＭＳ Ｐゴシック"/>
              <a:ea typeface="ＭＳ Ｐゴシック"/>
            </a:rPr>
            <a:t>ポイント減少した。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今後は白帆台小学校建設に係る償還が始まるため、経常収支に占める公債費の割合の増加が見込まれる。公債費のピークは令和</a:t>
          </a:r>
          <a:r>
            <a:rPr kumimoji="1" lang="en-US" altLang="ja-JP" sz="1200">
              <a:latin typeface="ＭＳ Ｐゴシック"/>
              <a:ea typeface="ＭＳ Ｐゴシック"/>
            </a:rPr>
            <a:t>4</a:t>
          </a:r>
          <a:r>
            <a:rPr kumimoji="1" lang="ja-JP" altLang="en-US" sz="1200">
              <a:latin typeface="ＭＳ Ｐゴシック"/>
              <a:ea typeface="ＭＳ Ｐゴシック"/>
            </a:rPr>
            <a:t>年度になると見込まれるため、行財政改革等により経常的な歳出の抑制に努める。</a:t>
          </a: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1" name="テキスト ボックス 350"/>
        <xdr:cNvSpPr txBox="1"/>
      </xdr:nvSpPr>
      <xdr:spPr>
        <a:xfrm>
          <a:off x="68770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25805" y="14414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8445"/>
    <xdr:sp macro="" textlink="">
      <xdr:nvSpPr>
        <xdr:cNvPr id="353" name="テキスト ボックス 352"/>
        <xdr:cNvSpPr txBox="1"/>
      </xdr:nvSpPr>
      <xdr:spPr>
        <a:xfrm>
          <a:off x="24193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25805" y="14033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55" name="テキスト ボックス 354"/>
        <xdr:cNvSpPr txBox="1"/>
      </xdr:nvSpPr>
      <xdr:spPr>
        <a:xfrm>
          <a:off x="24193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25805" y="13652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57" name="テキスト ボックス 356"/>
        <xdr:cNvSpPr txBox="1"/>
      </xdr:nvSpPr>
      <xdr:spPr>
        <a:xfrm>
          <a:off x="24193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25805" y="13271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8445"/>
    <xdr:sp macro="" textlink="">
      <xdr:nvSpPr>
        <xdr:cNvPr id="359" name="テキスト ボックス 358"/>
        <xdr:cNvSpPr txBox="1"/>
      </xdr:nvSpPr>
      <xdr:spPr>
        <a:xfrm>
          <a:off x="24193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25805" y="12890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61" name="テキスト ボックス 360"/>
        <xdr:cNvSpPr txBox="1"/>
      </xdr:nvSpPr>
      <xdr:spPr>
        <a:xfrm>
          <a:off x="24193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25805" y="12509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63" name="テキスト ボックス 362"/>
        <xdr:cNvSpPr txBox="1"/>
      </xdr:nvSpPr>
      <xdr:spPr>
        <a:xfrm>
          <a:off x="24193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25805" y="12128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8000" cy="258445"/>
    <xdr:sp macro="" textlink="">
      <xdr:nvSpPr>
        <xdr:cNvPr id="365" name="テキスト ボックス 364"/>
        <xdr:cNvSpPr txBox="1"/>
      </xdr:nvSpPr>
      <xdr:spPr>
        <a:xfrm>
          <a:off x="24193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25805" y="12128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157480</xdr:rowOff>
    </xdr:from>
    <xdr:to xmlns:xdr="http://schemas.openxmlformats.org/drawingml/2006/spreadsheetDrawing">
      <xdr:col>24</xdr:col>
      <xdr:colOff>25400</xdr:colOff>
      <xdr:row>81</xdr:row>
      <xdr:rowOff>107950</xdr:rowOff>
    </xdr:to>
    <xdr:cxnSp macro="">
      <xdr:nvCxnSpPr>
        <xdr:cNvPr id="367" name="直線コネクタ 366"/>
        <xdr:cNvCxnSpPr/>
      </xdr:nvCxnSpPr>
      <xdr:spPr>
        <a:xfrm flipV="1">
          <a:off x="4536440" y="125018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80010</xdr:rowOff>
    </xdr:from>
    <xdr:ext cx="761365" cy="259080"/>
    <xdr:sp macro="" textlink="">
      <xdr:nvSpPr>
        <xdr:cNvPr id="368" name="公債費最小値テキスト"/>
        <xdr:cNvSpPr txBox="1"/>
      </xdr:nvSpPr>
      <xdr:spPr>
        <a:xfrm>
          <a:off x="46253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107950</xdr:rowOff>
    </xdr:from>
    <xdr:to xmlns:xdr="http://schemas.openxmlformats.org/drawingml/2006/spreadsheetDrawing">
      <xdr:col>24</xdr:col>
      <xdr:colOff>114300</xdr:colOff>
      <xdr:row>81</xdr:row>
      <xdr:rowOff>107950</xdr:rowOff>
    </xdr:to>
    <xdr:cxnSp macro="">
      <xdr:nvCxnSpPr>
        <xdr:cNvPr id="369" name="直線コネクタ 368"/>
        <xdr:cNvCxnSpPr/>
      </xdr:nvCxnSpPr>
      <xdr:spPr>
        <a:xfrm>
          <a:off x="4459605" y="1399540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72390</xdr:rowOff>
    </xdr:from>
    <xdr:ext cx="761365" cy="259080"/>
    <xdr:sp macro="" textlink="">
      <xdr:nvSpPr>
        <xdr:cNvPr id="370" name="公債費最大値テキスト"/>
        <xdr:cNvSpPr txBox="1"/>
      </xdr:nvSpPr>
      <xdr:spPr>
        <a:xfrm>
          <a:off x="4625340" y="12245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157480</xdr:rowOff>
    </xdr:from>
    <xdr:to xmlns:xdr="http://schemas.openxmlformats.org/drawingml/2006/spreadsheetDrawing">
      <xdr:col>24</xdr:col>
      <xdr:colOff>114300</xdr:colOff>
      <xdr:row>72</xdr:row>
      <xdr:rowOff>157480</xdr:rowOff>
    </xdr:to>
    <xdr:cxnSp macro="">
      <xdr:nvCxnSpPr>
        <xdr:cNvPr id="371" name="直線コネクタ 370"/>
        <xdr:cNvCxnSpPr/>
      </xdr:nvCxnSpPr>
      <xdr:spPr>
        <a:xfrm>
          <a:off x="4459605" y="1250188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5080</xdr:rowOff>
    </xdr:from>
    <xdr:to xmlns:xdr="http://schemas.openxmlformats.org/drawingml/2006/spreadsheetDrawing">
      <xdr:col>24</xdr:col>
      <xdr:colOff>25400</xdr:colOff>
      <xdr:row>78</xdr:row>
      <xdr:rowOff>27940</xdr:rowOff>
    </xdr:to>
    <xdr:cxnSp macro="">
      <xdr:nvCxnSpPr>
        <xdr:cNvPr id="372" name="直線コネクタ 371"/>
        <xdr:cNvCxnSpPr/>
      </xdr:nvCxnSpPr>
      <xdr:spPr>
        <a:xfrm flipV="1">
          <a:off x="3758565" y="13378180"/>
          <a:ext cx="7778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92710</xdr:rowOff>
    </xdr:from>
    <xdr:ext cx="761365" cy="259080"/>
    <xdr:sp macro="" textlink="">
      <xdr:nvSpPr>
        <xdr:cNvPr id="373" name="公債費平均値テキスト"/>
        <xdr:cNvSpPr txBox="1"/>
      </xdr:nvSpPr>
      <xdr:spPr>
        <a:xfrm>
          <a:off x="4625340" y="129514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76200</xdr:rowOff>
    </xdr:from>
    <xdr:to xmlns:xdr="http://schemas.openxmlformats.org/drawingml/2006/spreadsheetDrawing">
      <xdr:col>24</xdr:col>
      <xdr:colOff>76200</xdr:colOff>
      <xdr:row>77</xdr:row>
      <xdr:rowOff>6350</xdr:rowOff>
    </xdr:to>
    <xdr:sp macro="" textlink="">
      <xdr:nvSpPr>
        <xdr:cNvPr id="374" name="フローチャート: 判断 373"/>
        <xdr:cNvSpPr/>
      </xdr:nvSpPr>
      <xdr:spPr>
        <a:xfrm>
          <a:off x="4497705" y="131064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5080</xdr:rowOff>
    </xdr:from>
    <xdr:to xmlns:xdr="http://schemas.openxmlformats.org/drawingml/2006/spreadsheetDrawing">
      <xdr:col>19</xdr:col>
      <xdr:colOff>187325</xdr:colOff>
      <xdr:row>78</xdr:row>
      <xdr:rowOff>27940</xdr:rowOff>
    </xdr:to>
    <xdr:cxnSp macro="">
      <xdr:nvCxnSpPr>
        <xdr:cNvPr id="375" name="直線コネクタ 374"/>
        <xdr:cNvCxnSpPr/>
      </xdr:nvCxnSpPr>
      <xdr:spPr>
        <a:xfrm>
          <a:off x="2917825" y="13378180"/>
          <a:ext cx="84074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91440</xdr:rowOff>
    </xdr:from>
    <xdr:to xmlns:xdr="http://schemas.openxmlformats.org/drawingml/2006/spreadsheetDrawing">
      <xdr:col>20</xdr:col>
      <xdr:colOff>38100</xdr:colOff>
      <xdr:row>77</xdr:row>
      <xdr:rowOff>21590</xdr:rowOff>
    </xdr:to>
    <xdr:sp macro="" textlink="">
      <xdr:nvSpPr>
        <xdr:cNvPr id="376" name="フローチャート: 判断 375"/>
        <xdr:cNvSpPr/>
      </xdr:nvSpPr>
      <xdr:spPr>
        <a:xfrm>
          <a:off x="3707765" y="1312164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31750</xdr:rowOff>
    </xdr:from>
    <xdr:ext cx="736600" cy="258445"/>
    <xdr:sp macro="" textlink="">
      <xdr:nvSpPr>
        <xdr:cNvPr id="377" name="テキスト ボックス 376"/>
        <xdr:cNvSpPr txBox="1"/>
      </xdr:nvSpPr>
      <xdr:spPr>
        <a:xfrm>
          <a:off x="3389630" y="12890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168910</xdr:rowOff>
    </xdr:from>
    <xdr:to xmlns:xdr="http://schemas.openxmlformats.org/drawingml/2006/spreadsheetDrawing">
      <xdr:col>15</xdr:col>
      <xdr:colOff>98425</xdr:colOff>
      <xdr:row>78</xdr:row>
      <xdr:rowOff>5080</xdr:rowOff>
    </xdr:to>
    <xdr:cxnSp macro="">
      <xdr:nvCxnSpPr>
        <xdr:cNvPr id="378" name="直線コネクタ 377"/>
        <xdr:cNvCxnSpPr/>
      </xdr:nvCxnSpPr>
      <xdr:spPr>
        <a:xfrm>
          <a:off x="2077085" y="13370560"/>
          <a:ext cx="84074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91440</xdr:rowOff>
    </xdr:from>
    <xdr:to xmlns:xdr="http://schemas.openxmlformats.org/drawingml/2006/spreadsheetDrawing">
      <xdr:col>15</xdr:col>
      <xdr:colOff>149225</xdr:colOff>
      <xdr:row>77</xdr:row>
      <xdr:rowOff>21590</xdr:rowOff>
    </xdr:to>
    <xdr:sp macro="" textlink="">
      <xdr:nvSpPr>
        <xdr:cNvPr id="379" name="フローチャート: 判断 378"/>
        <xdr:cNvSpPr/>
      </xdr:nvSpPr>
      <xdr:spPr>
        <a:xfrm>
          <a:off x="2867025"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31750</xdr:rowOff>
    </xdr:from>
    <xdr:ext cx="761365" cy="258445"/>
    <xdr:sp macro="" textlink="">
      <xdr:nvSpPr>
        <xdr:cNvPr id="380" name="テキスト ボックス 379"/>
        <xdr:cNvSpPr txBox="1"/>
      </xdr:nvSpPr>
      <xdr:spPr>
        <a:xfrm>
          <a:off x="2560955" y="12890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161290</xdr:rowOff>
    </xdr:from>
    <xdr:to xmlns:xdr="http://schemas.openxmlformats.org/drawingml/2006/spreadsheetDrawing">
      <xdr:col>11</xdr:col>
      <xdr:colOff>9525</xdr:colOff>
      <xdr:row>77</xdr:row>
      <xdr:rowOff>168910</xdr:rowOff>
    </xdr:to>
    <xdr:cxnSp macro="">
      <xdr:nvCxnSpPr>
        <xdr:cNvPr id="381" name="直線コネクタ 380"/>
        <xdr:cNvCxnSpPr/>
      </xdr:nvCxnSpPr>
      <xdr:spPr>
        <a:xfrm>
          <a:off x="1248410" y="13362940"/>
          <a:ext cx="8286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99060</xdr:rowOff>
    </xdr:from>
    <xdr:to xmlns:xdr="http://schemas.openxmlformats.org/drawingml/2006/spreadsheetDrawing">
      <xdr:col>11</xdr:col>
      <xdr:colOff>60325</xdr:colOff>
      <xdr:row>77</xdr:row>
      <xdr:rowOff>29210</xdr:rowOff>
    </xdr:to>
    <xdr:sp macro="" textlink="">
      <xdr:nvSpPr>
        <xdr:cNvPr id="382" name="フローチャート: 判断 381"/>
        <xdr:cNvSpPr/>
      </xdr:nvSpPr>
      <xdr:spPr>
        <a:xfrm>
          <a:off x="2038350" y="1312926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39370</xdr:rowOff>
    </xdr:from>
    <xdr:ext cx="762000" cy="259080"/>
    <xdr:sp macro="" textlink="">
      <xdr:nvSpPr>
        <xdr:cNvPr id="383" name="テキスト ボックス 382"/>
        <xdr:cNvSpPr txBox="1"/>
      </xdr:nvSpPr>
      <xdr:spPr>
        <a:xfrm>
          <a:off x="1720215"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30480</xdr:rowOff>
    </xdr:from>
    <xdr:to xmlns:xdr="http://schemas.openxmlformats.org/drawingml/2006/spreadsheetDrawing">
      <xdr:col>6</xdr:col>
      <xdr:colOff>171450</xdr:colOff>
      <xdr:row>76</xdr:row>
      <xdr:rowOff>132080</xdr:rowOff>
    </xdr:to>
    <xdr:sp macro="" textlink="">
      <xdr:nvSpPr>
        <xdr:cNvPr id="384" name="フローチャート: 判断 383"/>
        <xdr:cNvSpPr/>
      </xdr:nvSpPr>
      <xdr:spPr>
        <a:xfrm>
          <a:off x="119761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142240</xdr:rowOff>
    </xdr:from>
    <xdr:ext cx="761365" cy="259080"/>
    <xdr:sp macro="" textlink="">
      <xdr:nvSpPr>
        <xdr:cNvPr id="385" name="テキスト ボックス 384"/>
        <xdr:cNvSpPr txBox="1"/>
      </xdr:nvSpPr>
      <xdr:spPr>
        <a:xfrm>
          <a:off x="891540" y="1282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6" name="テキスト ボックス 385"/>
        <xdr:cNvSpPr txBox="1"/>
      </xdr:nvSpPr>
      <xdr:spPr>
        <a:xfrm>
          <a:off x="433260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7" name="テキスト ボックス 386"/>
        <xdr:cNvSpPr txBox="1"/>
      </xdr:nvSpPr>
      <xdr:spPr>
        <a:xfrm>
          <a:off x="355473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8" name="テキスト ボックス 387"/>
        <xdr:cNvSpPr txBox="1"/>
      </xdr:nvSpPr>
      <xdr:spPr>
        <a:xfrm>
          <a:off x="27139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187960</xdr:colOff>
      <xdr:row>84</xdr:row>
      <xdr:rowOff>10160</xdr:rowOff>
    </xdr:from>
    <xdr:ext cx="762000" cy="259080"/>
    <xdr:sp macro="" textlink="">
      <xdr:nvSpPr>
        <xdr:cNvPr id="389" name="テキスト ボックス 388"/>
        <xdr:cNvSpPr txBox="1"/>
      </xdr:nvSpPr>
      <xdr:spPr>
        <a:xfrm>
          <a:off x="18796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90" name="テキスト ボックス 389"/>
        <xdr:cNvSpPr txBox="1"/>
      </xdr:nvSpPr>
      <xdr:spPr>
        <a:xfrm>
          <a:off x="10445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125730</xdr:rowOff>
    </xdr:from>
    <xdr:to xmlns:xdr="http://schemas.openxmlformats.org/drawingml/2006/spreadsheetDrawing">
      <xdr:col>24</xdr:col>
      <xdr:colOff>76200</xdr:colOff>
      <xdr:row>78</xdr:row>
      <xdr:rowOff>55880</xdr:rowOff>
    </xdr:to>
    <xdr:sp macro="" textlink="">
      <xdr:nvSpPr>
        <xdr:cNvPr id="391" name="楕円 390"/>
        <xdr:cNvSpPr/>
      </xdr:nvSpPr>
      <xdr:spPr>
        <a:xfrm>
          <a:off x="4497705" y="1332738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97790</xdr:rowOff>
    </xdr:from>
    <xdr:ext cx="761365" cy="258445"/>
    <xdr:sp macro="" textlink="">
      <xdr:nvSpPr>
        <xdr:cNvPr id="392" name="公債費該当値テキスト"/>
        <xdr:cNvSpPr txBox="1"/>
      </xdr:nvSpPr>
      <xdr:spPr>
        <a:xfrm>
          <a:off x="4625340" y="13299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148590</xdr:rowOff>
    </xdr:from>
    <xdr:to xmlns:xdr="http://schemas.openxmlformats.org/drawingml/2006/spreadsheetDrawing">
      <xdr:col>20</xdr:col>
      <xdr:colOff>38100</xdr:colOff>
      <xdr:row>78</xdr:row>
      <xdr:rowOff>78740</xdr:rowOff>
    </xdr:to>
    <xdr:sp macro="" textlink="">
      <xdr:nvSpPr>
        <xdr:cNvPr id="393" name="楕円 392"/>
        <xdr:cNvSpPr/>
      </xdr:nvSpPr>
      <xdr:spPr>
        <a:xfrm>
          <a:off x="3707765" y="1335024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63500</xdr:rowOff>
    </xdr:from>
    <xdr:ext cx="736600" cy="258445"/>
    <xdr:sp macro="" textlink="">
      <xdr:nvSpPr>
        <xdr:cNvPr id="394" name="テキスト ボックス 393"/>
        <xdr:cNvSpPr txBox="1"/>
      </xdr:nvSpPr>
      <xdr:spPr>
        <a:xfrm>
          <a:off x="3389630" y="13436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125730</xdr:rowOff>
    </xdr:from>
    <xdr:to xmlns:xdr="http://schemas.openxmlformats.org/drawingml/2006/spreadsheetDrawing">
      <xdr:col>15</xdr:col>
      <xdr:colOff>149225</xdr:colOff>
      <xdr:row>78</xdr:row>
      <xdr:rowOff>55880</xdr:rowOff>
    </xdr:to>
    <xdr:sp macro="" textlink="">
      <xdr:nvSpPr>
        <xdr:cNvPr id="395" name="楕円 394"/>
        <xdr:cNvSpPr/>
      </xdr:nvSpPr>
      <xdr:spPr>
        <a:xfrm>
          <a:off x="2867025"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40640</xdr:rowOff>
    </xdr:from>
    <xdr:ext cx="761365" cy="258445"/>
    <xdr:sp macro="" textlink="">
      <xdr:nvSpPr>
        <xdr:cNvPr id="396" name="テキスト ボックス 395"/>
        <xdr:cNvSpPr txBox="1"/>
      </xdr:nvSpPr>
      <xdr:spPr>
        <a:xfrm>
          <a:off x="2560955" y="134137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118110</xdr:rowOff>
    </xdr:from>
    <xdr:to xmlns:xdr="http://schemas.openxmlformats.org/drawingml/2006/spreadsheetDrawing">
      <xdr:col>11</xdr:col>
      <xdr:colOff>60325</xdr:colOff>
      <xdr:row>78</xdr:row>
      <xdr:rowOff>48260</xdr:rowOff>
    </xdr:to>
    <xdr:sp macro="" textlink="">
      <xdr:nvSpPr>
        <xdr:cNvPr id="397" name="楕円 396"/>
        <xdr:cNvSpPr/>
      </xdr:nvSpPr>
      <xdr:spPr>
        <a:xfrm>
          <a:off x="2038350" y="1331976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33020</xdr:rowOff>
    </xdr:from>
    <xdr:ext cx="762000" cy="259080"/>
    <xdr:sp macro="" textlink="">
      <xdr:nvSpPr>
        <xdr:cNvPr id="398" name="テキスト ボックス 397"/>
        <xdr:cNvSpPr txBox="1"/>
      </xdr:nvSpPr>
      <xdr:spPr>
        <a:xfrm>
          <a:off x="1720215"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110490</xdr:rowOff>
    </xdr:from>
    <xdr:to xmlns:xdr="http://schemas.openxmlformats.org/drawingml/2006/spreadsheetDrawing">
      <xdr:col>6</xdr:col>
      <xdr:colOff>171450</xdr:colOff>
      <xdr:row>78</xdr:row>
      <xdr:rowOff>40640</xdr:rowOff>
    </xdr:to>
    <xdr:sp macro="" textlink="">
      <xdr:nvSpPr>
        <xdr:cNvPr id="399" name="楕円 398"/>
        <xdr:cNvSpPr/>
      </xdr:nvSpPr>
      <xdr:spPr>
        <a:xfrm>
          <a:off x="119761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25400</xdr:rowOff>
    </xdr:from>
    <xdr:ext cx="761365" cy="259080"/>
    <xdr:sp macro="" textlink="">
      <xdr:nvSpPr>
        <xdr:cNvPr id="400" name="テキスト ボックス 399"/>
        <xdr:cNvSpPr txBox="1"/>
      </xdr:nvSpPr>
      <xdr:spPr>
        <a:xfrm>
          <a:off x="891540" y="13398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1697970" y="11557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6055975" y="11620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6055975" y="11811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7648555" y="11620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7648555" y="11811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19164935" y="11620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19164935" y="11811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1697970" y="12128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187960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6352520" y="12128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6412845" y="12128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6450945" y="12446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ほぼ類似団体平均となっている。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高い水準にあるのは繰出金であり、特に下水道事業に係る繰出金の増加が負担となっている。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今後、下水道事業については事務事業の見直しや料金改正を行い、国民健康保険事業についても各種健康施策の推進により健康寿命の延伸及び医療費の抑制を図り、繰出金増加の抑制に努める。</a:t>
          </a: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412" name="テキスト ボックス 411"/>
        <xdr:cNvSpPr txBox="1"/>
      </xdr:nvSpPr>
      <xdr:spPr>
        <a:xfrm>
          <a:off x="1165987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1697970" y="14414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4" name="テキスト ボックス 413"/>
        <xdr:cNvSpPr txBox="1"/>
      </xdr:nvSpPr>
      <xdr:spPr>
        <a:xfrm>
          <a:off x="11226165"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5" name="直線コネクタ 414"/>
        <xdr:cNvCxnSpPr/>
      </xdr:nvCxnSpPr>
      <xdr:spPr>
        <a:xfrm>
          <a:off x="11697970" y="139573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6" name="テキスト ボックス 415"/>
        <xdr:cNvSpPr txBox="1"/>
      </xdr:nvSpPr>
      <xdr:spPr>
        <a:xfrm>
          <a:off x="11226165"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7" name="直線コネクタ 416"/>
        <xdr:cNvCxnSpPr/>
      </xdr:nvCxnSpPr>
      <xdr:spPr>
        <a:xfrm>
          <a:off x="11697970" y="135001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8" name="テキスト ボックス 417"/>
        <xdr:cNvSpPr txBox="1"/>
      </xdr:nvSpPr>
      <xdr:spPr>
        <a:xfrm>
          <a:off x="11226165"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9" name="直線コネクタ 418"/>
        <xdr:cNvCxnSpPr/>
      </xdr:nvCxnSpPr>
      <xdr:spPr>
        <a:xfrm>
          <a:off x="11697970" y="130429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20" name="テキスト ボックス 419"/>
        <xdr:cNvSpPr txBox="1"/>
      </xdr:nvSpPr>
      <xdr:spPr>
        <a:xfrm>
          <a:off x="11226165"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1" name="直線コネクタ 420"/>
        <xdr:cNvCxnSpPr/>
      </xdr:nvCxnSpPr>
      <xdr:spPr>
        <a:xfrm>
          <a:off x="11697970" y="125857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2" name="テキスト ボックス 421"/>
        <xdr:cNvSpPr txBox="1"/>
      </xdr:nvSpPr>
      <xdr:spPr>
        <a:xfrm>
          <a:off x="11226165"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1697970" y="12128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4" name="テキスト ボックス 423"/>
        <xdr:cNvSpPr txBox="1"/>
      </xdr:nvSpPr>
      <xdr:spPr>
        <a:xfrm>
          <a:off x="11226165"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1697970" y="12128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33020</xdr:rowOff>
    </xdr:from>
    <xdr:to xmlns:xdr="http://schemas.openxmlformats.org/drawingml/2006/spreadsheetDrawing">
      <xdr:col>82</xdr:col>
      <xdr:colOff>107950</xdr:colOff>
      <xdr:row>80</xdr:row>
      <xdr:rowOff>104140</xdr:rowOff>
    </xdr:to>
    <xdr:cxnSp macro="">
      <xdr:nvCxnSpPr>
        <xdr:cNvPr id="426" name="直線コネクタ 425"/>
        <xdr:cNvCxnSpPr/>
      </xdr:nvCxnSpPr>
      <xdr:spPr>
        <a:xfrm flipV="1">
          <a:off x="15520670" y="1254887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80</xdr:row>
      <xdr:rowOff>76200</xdr:rowOff>
    </xdr:from>
    <xdr:ext cx="762000" cy="258445"/>
    <xdr:sp macro="" textlink="">
      <xdr:nvSpPr>
        <xdr:cNvPr id="427" name="公債費以外最小値テキスト"/>
        <xdr:cNvSpPr txBox="1"/>
      </xdr:nvSpPr>
      <xdr:spPr>
        <a:xfrm>
          <a:off x="15600680" y="1379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104140</xdr:rowOff>
    </xdr:from>
    <xdr:to xmlns:xdr="http://schemas.openxmlformats.org/drawingml/2006/spreadsheetDrawing">
      <xdr:col>82</xdr:col>
      <xdr:colOff>187960</xdr:colOff>
      <xdr:row>80</xdr:row>
      <xdr:rowOff>104140</xdr:rowOff>
    </xdr:to>
    <xdr:cxnSp macro="">
      <xdr:nvCxnSpPr>
        <xdr:cNvPr id="428" name="直線コネクタ 427"/>
        <xdr:cNvCxnSpPr/>
      </xdr:nvCxnSpPr>
      <xdr:spPr>
        <a:xfrm>
          <a:off x="15431770" y="1382014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71</xdr:row>
      <xdr:rowOff>119380</xdr:rowOff>
    </xdr:from>
    <xdr:ext cx="762000" cy="259080"/>
    <xdr:sp macro="" textlink="">
      <xdr:nvSpPr>
        <xdr:cNvPr id="429" name="公債費以外最大値テキスト"/>
        <xdr:cNvSpPr txBox="1"/>
      </xdr:nvSpPr>
      <xdr:spPr>
        <a:xfrm>
          <a:off x="15600680" y="1229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33020</xdr:rowOff>
    </xdr:from>
    <xdr:to xmlns:xdr="http://schemas.openxmlformats.org/drawingml/2006/spreadsheetDrawing">
      <xdr:col>82</xdr:col>
      <xdr:colOff>187960</xdr:colOff>
      <xdr:row>73</xdr:row>
      <xdr:rowOff>33020</xdr:rowOff>
    </xdr:to>
    <xdr:cxnSp macro="">
      <xdr:nvCxnSpPr>
        <xdr:cNvPr id="430" name="直線コネクタ 429"/>
        <xdr:cNvCxnSpPr/>
      </xdr:nvCxnSpPr>
      <xdr:spPr>
        <a:xfrm>
          <a:off x="15431770" y="1254887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69850</xdr:rowOff>
    </xdr:from>
    <xdr:to xmlns:xdr="http://schemas.openxmlformats.org/drawingml/2006/spreadsheetDrawing">
      <xdr:col>82</xdr:col>
      <xdr:colOff>107950</xdr:colOff>
      <xdr:row>77</xdr:row>
      <xdr:rowOff>166370</xdr:rowOff>
    </xdr:to>
    <xdr:cxnSp macro="">
      <xdr:nvCxnSpPr>
        <xdr:cNvPr id="431" name="直線コネクタ 430"/>
        <xdr:cNvCxnSpPr/>
      </xdr:nvCxnSpPr>
      <xdr:spPr>
        <a:xfrm flipV="1">
          <a:off x="14730730" y="13271500"/>
          <a:ext cx="78994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77</xdr:row>
      <xdr:rowOff>128270</xdr:rowOff>
    </xdr:from>
    <xdr:ext cx="762000" cy="259080"/>
    <xdr:sp macro="" textlink="">
      <xdr:nvSpPr>
        <xdr:cNvPr id="432" name="公債費以外平均値テキスト"/>
        <xdr:cNvSpPr txBox="1"/>
      </xdr:nvSpPr>
      <xdr:spPr>
        <a:xfrm>
          <a:off x="15600680" y="13329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156210</xdr:rowOff>
    </xdr:from>
    <xdr:to xmlns:xdr="http://schemas.openxmlformats.org/drawingml/2006/spreadsheetDrawing">
      <xdr:col>82</xdr:col>
      <xdr:colOff>158750</xdr:colOff>
      <xdr:row>78</xdr:row>
      <xdr:rowOff>86360</xdr:rowOff>
    </xdr:to>
    <xdr:sp macro="" textlink="">
      <xdr:nvSpPr>
        <xdr:cNvPr id="433" name="フローチャート: 判断 432"/>
        <xdr:cNvSpPr/>
      </xdr:nvSpPr>
      <xdr:spPr>
        <a:xfrm>
          <a:off x="1546987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101600</xdr:rowOff>
    </xdr:from>
    <xdr:to xmlns:xdr="http://schemas.openxmlformats.org/drawingml/2006/spreadsheetDrawing">
      <xdr:col>78</xdr:col>
      <xdr:colOff>69850</xdr:colOff>
      <xdr:row>77</xdr:row>
      <xdr:rowOff>166370</xdr:rowOff>
    </xdr:to>
    <xdr:cxnSp macro="">
      <xdr:nvCxnSpPr>
        <xdr:cNvPr id="434" name="直線コネクタ 433"/>
        <xdr:cNvCxnSpPr/>
      </xdr:nvCxnSpPr>
      <xdr:spPr>
        <a:xfrm>
          <a:off x="13902055" y="13303250"/>
          <a:ext cx="82867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128905</xdr:rowOff>
    </xdr:from>
    <xdr:to xmlns:xdr="http://schemas.openxmlformats.org/drawingml/2006/spreadsheetDrawing">
      <xdr:col>78</xdr:col>
      <xdr:colOff>120650</xdr:colOff>
      <xdr:row>78</xdr:row>
      <xdr:rowOff>59055</xdr:rowOff>
    </xdr:to>
    <xdr:sp macro="" textlink="">
      <xdr:nvSpPr>
        <xdr:cNvPr id="435" name="フローチャート: 判断 434"/>
        <xdr:cNvSpPr/>
      </xdr:nvSpPr>
      <xdr:spPr>
        <a:xfrm>
          <a:off x="1467993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43815</xdr:rowOff>
    </xdr:from>
    <xdr:ext cx="736600" cy="258445"/>
    <xdr:sp macro="" textlink="">
      <xdr:nvSpPr>
        <xdr:cNvPr id="436" name="テキスト ボックス 435"/>
        <xdr:cNvSpPr txBox="1"/>
      </xdr:nvSpPr>
      <xdr:spPr>
        <a:xfrm>
          <a:off x="14373860" y="13416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101600</xdr:rowOff>
    </xdr:from>
    <xdr:to xmlns:xdr="http://schemas.openxmlformats.org/drawingml/2006/spreadsheetDrawing">
      <xdr:col>73</xdr:col>
      <xdr:colOff>180975</xdr:colOff>
      <xdr:row>77</xdr:row>
      <xdr:rowOff>166370</xdr:rowOff>
    </xdr:to>
    <xdr:cxnSp macro="">
      <xdr:nvCxnSpPr>
        <xdr:cNvPr id="437" name="直線コネクタ 436"/>
        <xdr:cNvCxnSpPr/>
      </xdr:nvCxnSpPr>
      <xdr:spPr>
        <a:xfrm flipV="1">
          <a:off x="13061315" y="13303250"/>
          <a:ext cx="84074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110490</xdr:rowOff>
    </xdr:from>
    <xdr:to xmlns:xdr="http://schemas.openxmlformats.org/drawingml/2006/spreadsheetDrawing">
      <xdr:col>74</xdr:col>
      <xdr:colOff>31750</xdr:colOff>
      <xdr:row>78</xdr:row>
      <xdr:rowOff>40640</xdr:rowOff>
    </xdr:to>
    <xdr:sp macro="" textlink="">
      <xdr:nvSpPr>
        <xdr:cNvPr id="438" name="フローチャート: 判断 437"/>
        <xdr:cNvSpPr/>
      </xdr:nvSpPr>
      <xdr:spPr>
        <a:xfrm>
          <a:off x="13851255" y="1331214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25400</xdr:rowOff>
    </xdr:from>
    <xdr:ext cx="762000" cy="259080"/>
    <xdr:sp macro="" textlink="">
      <xdr:nvSpPr>
        <xdr:cNvPr id="439" name="テキスト ボックス 438"/>
        <xdr:cNvSpPr txBox="1"/>
      </xdr:nvSpPr>
      <xdr:spPr>
        <a:xfrm>
          <a:off x="1353312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24130</xdr:rowOff>
    </xdr:from>
    <xdr:to xmlns:xdr="http://schemas.openxmlformats.org/drawingml/2006/spreadsheetDrawing">
      <xdr:col>69</xdr:col>
      <xdr:colOff>92075</xdr:colOff>
      <xdr:row>77</xdr:row>
      <xdr:rowOff>166370</xdr:rowOff>
    </xdr:to>
    <xdr:cxnSp macro="">
      <xdr:nvCxnSpPr>
        <xdr:cNvPr id="440" name="直線コネクタ 439"/>
        <xdr:cNvCxnSpPr/>
      </xdr:nvCxnSpPr>
      <xdr:spPr>
        <a:xfrm>
          <a:off x="12220575" y="13225780"/>
          <a:ext cx="84074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106045</xdr:rowOff>
    </xdr:from>
    <xdr:to xmlns:xdr="http://schemas.openxmlformats.org/drawingml/2006/spreadsheetDrawing">
      <xdr:col>69</xdr:col>
      <xdr:colOff>142875</xdr:colOff>
      <xdr:row>78</xdr:row>
      <xdr:rowOff>36195</xdr:rowOff>
    </xdr:to>
    <xdr:sp macro="" textlink="">
      <xdr:nvSpPr>
        <xdr:cNvPr id="441" name="フローチャート: 判断 440"/>
        <xdr:cNvSpPr/>
      </xdr:nvSpPr>
      <xdr:spPr>
        <a:xfrm>
          <a:off x="13010515"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46355</xdr:rowOff>
    </xdr:from>
    <xdr:ext cx="762000" cy="259080"/>
    <xdr:sp macro="" textlink="">
      <xdr:nvSpPr>
        <xdr:cNvPr id="442" name="テキスト ボックス 441"/>
        <xdr:cNvSpPr txBox="1"/>
      </xdr:nvSpPr>
      <xdr:spPr>
        <a:xfrm>
          <a:off x="12704445" y="1307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158750</xdr:rowOff>
    </xdr:from>
    <xdr:to xmlns:xdr="http://schemas.openxmlformats.org/drawingml/2006/spreadsheetDrawing">
      <xdr:col>65</xdr:col>
      <xdr:colOff>53975</xdr:colOff>
      <xdr:row>77</xdr:row>
      <xdr:rowOff>88900</xdr:rowOff>
    </xdr:to>
    <xdr:sp macro="" textlink="">
      <xdr:nvSpPr>
        <xdr:cNvPr id="443" name="フローチャート: 判断 442"/>
        <xdr:cNvSpPr/>
      </xdr:nvSpPr>
      <xdr:spPr>
        <a:xfrm>
          <a:off x="12181840" y="1318895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73660</xdr:rowOff>
    </xdr:from>
    <xdr:ext cx="762000" cy="259080"/>
    <xdr:sp macro="" textlink="">
      <xdr:nvSpPr>
        <xdr:cNvPr id="444" name="テキスト ボックス 443"/>
        <xdr:cNvSpPr txBox="1"/>
      </xdr:nvSpPr>
      <xdr:spPr>
        <a:xfrm>
          <a:off x="11863705"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5" name="テキスト ボックス 444"/>
        <xdr:cNvSpPr txBox="1"/>
      </xdr:nvSpPr>
      <xdr:spPr>
        <a:xfrm>
          <a:off x="1531683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9080"/>
    <xdr:sp macro="" textlink="">
      <xdr:nvSpPr>
        <xdr:cNvPr id="446" name="テキスト ボックス 445"/>
        <xdr:cNvSpPr txBox="1"/>
      </xdr:nvSpPr>
      <xdr:spPr>
        <a:xfrm>
          <a:off x="1452689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7" name="テキスト ボックス 446"/>
        <xdr:cNvSpPr txBox="1"/>
      </xdr:nvSpPr>
      <xdr:spPr>
        <a:xfrm>
          <a:off x="136982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28574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2000" cy="259080"/>
    <xdr:sp macro="" textlink="">
      <xdr:nvSpPr>
        <xdr:cNvPr id="449" name="テキスト ボックス 448"/>
        <xdr:cNvSpPr txBox="1"/>
      </xdr:nvSpPr>
      <xdr:spPr>
        <a:xfrm>
          <a:off x="1202880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19050</xdr:rowOff>
    </xdr:from>
    <xdr:to xmlns:xdr="http://schemas.openxmlformats.org/drawingml/2006/spreadsheetDrawing">
      <xdr:col>82</xdr:col>
      <xdr:colOff>158750</xdr:colOff>
      <xdr:row>77</xdr:row>
      <xdr:rowOff>120650</xdr:rowOff>
    </xdr:to>
    <xdr:sp macro="" textlink="">
      <xdr:nvSpPr>
        <xdr:cNvPr id="450" name="楕円 449"/>
        <xdr:cNvSpPr/>
      </xdr:nvSpPr>
      <xdr:spPr>
        <a:xfrm>
          <a:off x="1546987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187960</xdr:colOff>
      <xdr:row>76</xdr:row>
      <xdr:rowOff>35560</xdr:rowOff>
    </xdr:from>
    <xdr:ext cx="762000" cy="259080"/>
    <xdr:sp macro="" textlink="">
      <xdr:nvSpPr>
        <xdr:cNvPr id="451" name="公債費以外該当値テキスト"/>
        <xdr:cNvSpPr txBox="1"/>
      </xdr:nvSpPr>
      <xdr:spPr>
        <a:xfrm>
          <a:off x="15600680" y="1306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114935</xdr:rowOff>
    </xdr:from>
    <xdr:to xmlns:xdr="http://schemas.openxmlformats.org/drawingml/2006/spreadsheetDrawing">
      <xdr:col>78</xdr:col>
      <xdr:colOff>120650</xdr:colOff>
      <xdr:row>78</xdr:row>
      <xdr:rowOff>45085</xdr:rowOff>
    </xdr:to>
    <xdr:sp macro="" textlink="">
      <xdr:nvSpPr>
        <xdr:cNvPr id="452" name="楕円 451"/>
        <xdr:cNvSpPr/>
      </xdr:nvSpPr>
      <xdr:spPr>
        <a:xfrm>
          <a:off x="1467993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55245</xdr:rowOff>
    </xdr:from>
    <xdr:ext cx="736600" cy="258445"/>
    <xdr:sp macro="" textlink="">
      <xdr:nvSpPr>
        <xdr:cNvPr id="453" name="テキスト ボックス 452"/>
        <xdr:cNvSpPr txBox="1"/>
      </xdr:nvSpPr>
      <xdr:spPr>
        <a:xfrm>
          <a:off x="14373860" y="13085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50800</xdr:rowOff>
    </xdr:from>
    <xdr:to xmlns:xdr="http://schemas.openxmlformats.org/drawingml/2006/spreadsheetDrawing">
      <xdr:col>74</xdr:col>
      <xdr:colOff>31750</xdr:colOff>
      <xdr:row>77</xdr:row>
      <xdr:rowOff>152400</xdr:rowOff>
    </xdr:to>
    <xdr:sp macro="" textlink="">
      <xdr:nvSpPr>
        <xdr:cNvPr id="454" name="楕円 453"/>
        <xdr:cNvSpPr/>
      </xdr:nvSpPr>
      <xdr:spPr>
        <a:xfrm>
          <a:off x="13851255" y="1325245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162560</xdr:rowOff>
    </xdr:from>
    <xdr:ext cx="762000" cy="259080"/>
    <xdr:sp macro="" textlink="">
      <xdr:nvSpPr>
        <xdr:cNvPr id="455" name="テキスト ボックス 454"/>
        <xdr:cNvSpPr txBox="1"/>
      </xdr:nvSpPr>
      <xdr:spPr>
        <a:xfrm>
          <a:off x="13533120" y="1302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114935</xdr:rowOff>
    </xdr:from>
    <xdr:to xmlns:xdr="http://schemas.openxmlformats.org/drawingml/2006/spreadsheetDrawing">
      <xdr:col>69</xdr:col>
      <xdr:colOff>142875</xdr:colOff>
      <xdr:row>78</xdr:row>
      <xdr:rowOff>45085</xdr:rowOff>
    </xdr:to>
    <xdr:sp macro="" textlink="">
      <xdr:nvSpPr>
        <xdr:cNvPr id="456" name="楕円 455"/>
        <xdr:cNvSpPr/>
      </xdr:nvSpPr>
      <xdr:spPr>
        <a:xfrm>
          <a:off x="13010515"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29845</xdr:rowOff>
    </xdr:from>
    <xdr:ext cx="762000" cy="258445"/>
    <xdr:sp macro="" textlink="">
      <xdr:nvSpPr>
        <xdr:cNvPr id="457" name="テキスト ボックス 456"/>
        <xdr:cNvSpPr txBox="1"/>
      </xdr:nvSpPr>
      <xdr:spPr>
        <a:xfrm>
          <a:off x="12704445" y="13402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144780</xdr:rowOff>
    </xdr:from>
    <xdr:to xmlns:xdr="http://schemas.openxmlformats.org/drawingml/2006/spreadsheetDrawing">
      <xdr:col>65</xdr:col>
      <xdr:colOff>53975</xdr:colOff>
      <xdr:row>77</xdr:row>
      <xdr:rowOff>74930</xdr:rowOff>
    </xdr:to>
    <xdr:sp macro="" textlink="">
      <xdr:nvSpPr>
        <xdr:cNvPr id="458" name="楕円 457"/>
        <xdr:cNvSpPr/>
      </xdr:nvSpPr>
      <xdr:spPr>
        <a:xfrm>
          <a:off x="12181840" y="1317498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85090</xdr:rowOff>
    </xdr:from>
    <xdr:ext cx="762000" cy="259080"/>
    <xdr:sp macro="" textlink="">
      <xdr:nvSpPr>
        <xdr:cNvPr id="459" name="テキスト ボックス 458"/>
        <xdr:cNvSpPr txBox="1"/>
      </xdr:nvSpPr>
      <xdr:spPr>
        <a:xfrm>
          <a:off x="11863705"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278765</xdr:colOff>
      <xdr:row>3</xdr:row>
      <xdr:rowOff>19050</xdr:rowOff>
    </xdr:to>
    <xdr:sp macro="" textlink="">
      <xdr:nvSpPr>
        <xdr:cNvPr id="3" name="表題ボックス"/>
        <xdr:cNvSpPr/>
      </xdr:nvSpPr>
      <xdr:spPr>
        <a:xfrm>
          <a:off x="0" y="88900"/>
          <a:ext cx="1160462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3244195" y="0"/>
          <a:ext cx="28333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1076960</xdr:colOff>
      <xdr:row>2</xdr:row>
      <xdr:rowOff>25400</xdr:rowOff>
    </xdr:to>
    <xdr:sp macro="" textlink="">
      <xdr:nvSpPr>
        <xdr:cNvPr id="5" name="団体名称ボックス2"/>
        <xdr:cNvSpPr/>
      </xdr:nvSpPr>
      <xdr:spPr>
        <a:xfrm>
          <a:off x="13253720" y="12700"/>
          <a:ext cx="280860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3265785" y="31750"/>
          <a:ext cx="277622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石川県内灘町</a:t>
          </a:r>
        </a:p>
      </xdr:txBody>
    </xdr:sp>
    <xdr:clientData/>
  </xdr:twoCellAnchor>
  <xdr:twoCellAnchor>
    <xdr:from xmlns:xdr="http://schemas.openxmlformats.org/drawingml/2006/spreadsheetDrawing">
      <xdr:col>39</xdr:col>
      <xdr:colOff>1067435</xdr:colOff>
      <xdr:row>0</xdr:row>
      <xdr:rowOff>0</xdr:rowOff>
    </xdr:from>
    <xdr:to xmlns:xdr="http://schemas.openxmlformats.org/drawingml/2006/spreadsheetDrawing">
      <xdr:col>41</xdr:col>
      <xdr:colOff>502285</xdr:colOff>
      <xdr:row>2</xdr:row>
      <xdr:rowOff>38100</xdr:rowOff>
    </xdr:to>
    <xdr:sp macro="" textlink="">
      <xdr:nvSpPr>
        <xdr:cNvPr id="7" name="正方形/長方形 6"/>
        <xdr:cNvSpPr/>
      </xdr:nvSpPr>
      <xdr:spPr>
        <a:xfrm>
          <a:off x="11173460" y="0"/>
          <a:ext cx="187452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483235</xdr:colOff>
      <xdr:row>2</xdr:row>
      <xdr:rowOff>25400</xdr:rowOff>
    </xdr:to>
    <xdr:sp macro="" textlink="">
      <xdr:nvSpPr>
        <xdr:cNvPr id="8" name="正方形/長方形 7"/>
        <xdr:cNvSpPr/>
      </xdr:nvSpPr>
      <xdr:spPr>
        <a:xfrm>
          <a:off x="11198225" y="12700"/>
          <a:ext cx="183070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223625" y="31750"/>
          <a:ext cx="177292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033270" y="12002135"/>
          <a:ext cx="399034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70480" y="12039600"/>
          <a:ext cx="118999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75840" y="12128500"/>
          <a:ext cx="2692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6601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220210" y="12077700"/>
          <a:ext cx="9017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437380" y="12039600"/>
          <a:ext cx="118999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033270" y="1079500"/>
          <a:ext cx="39903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5349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34340" y="1193800"/>
          <a:ext cx="118999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34340" y="1460500"/>
          <a:ext cx="118999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34340" y="1765300"/>
          <a:ext cx="118999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8542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114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8542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114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8542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034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034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033270" y="1651000"/>
          <a:ext cx="399034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4955"/>
    <xdr:sp macro="" textlink="">
      <xdr:nvSpPr>
        <xdr:cNvPr id="29" name="テキスト ボックス 28"/>
        <xdr:cNvSpPr txBox="1"/>
      </xdr:nvSpPr>
      <xdr:spPr>
        <a:xfrm>
          <a:off x="1584960" y="1270000"/>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033270" y="393700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304290"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033270" y="361061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9080"/>
    <xdr:sp macro="" textlink="">
      <xdr:nvSpPr>
        <xdr:cNvPr id="33" name="テキスト ボックス 32"/>
        <xdr:cNvSpPr txBox="1"/>
      </xdr:nvSpPr>
      <xdr:spPr>
        <a:xfrm>
          <a:off x="1304290"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033270" y="328358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8445"/>
    <xdr:sp macro="" textlink="">
      <xdr:nvSpPr>
        <xdr:cNvPr id="35" name="テキスト ボックス 34"/>
        <xdr:cNvSpPr txBox="1"/>
      </xdr:nvSpPr>
      <xdr:spPr>
        <a:xfrm>
          <a:off x="1304290"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033270" y="295719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9080"/>
    <xdr:sp macro="" textlink="">
      <xdr:nvSpPr>
        <xdr:cNvPr id="37" name="テキスト ボックス 36"/>
        <xdr:cNvSpPr txBox="1"/>
      </xdr:nvSpPr>
      <xdr:spPr>
        <a:xfrm>
          <a:off x="1304290"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033270" y="263080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8445"/>
    <xdr:sp macro="" textlink="">
      <xdr:nvSpPr>
        <xdr:cNvPr id="39" name="テキスト ボックス 38"/>
        <xdr:cNvSpPr txBox="1"/>
      </xdr:nvSpPr>
      <xdr:spPr>
        <a:xfrm>
          <a:off x="1304290"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033270" y="230441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304290"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033270" y="197739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304290"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033270" y="165100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5" name="テキスト ボックス 44"/>
        <xdr:cNvSpPr txBox="1"/>
      </xdr:nvSpPr>
      <xdr:spPr>
        <a:xfrm>
          <a:off x="1304290"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033270" y="1651000"/>
          <a:ext cx="399034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44450</xdr:rowOff>
    </xdr:from>
    <xdr:to xmlns:xdr="http://schemas.openxmlformats.org/drawingml/2006/spreadsheetDrawing">
      <xdr:col>29</xdr:col>
      <xdr:colOff>127000</xdr:colOff>
      <xdr:row>20</xdr:row>
      <xdr:rowOff>80010</xdr:rowOff>
    </xdr:to>
    <xdr:cxnSp macro="">
      <xdr:nvCxnSpPr>
        <xdr:cNvPr id="47" name="直線コネクタ 46"/>
        <xdr:cNvCxnSpPr/>
      </xdr:nvCxnSpPr>
      <xdr:spPr>
        <a:xfrm flipV="1">
          <a:off x="5320030" y="1978025"/>
          <a:ext cx="0" cy="15786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52070</xdr:rowOff>
    </xdr:from>
    <xdr:ext cx="761365" cy="258445"/>
    <xdr:sp macro="" textlink="">
      <xdr:nvSpPr>
        <xdr:cNvPr id="48" name="人口1人当たり決算額の推移最小値テキスト130"/>
        <xdr:cNvSpPr txBox="1"/>
      </xdr:nvSpPr>
      <xdr:spPr>
        <a:xfrm>
          <a:off x="5397500" y="3528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80010</xdr:rowOff>
    </xdr:from>
    <xdr:to xmlns:xdr="http://schemas.openxmlformats.org/drawingml/2006/spreadsheetDrawing">
      <xdr:col>30</xdr:col>
      <xdr:colOff>25400</xdr:colOff>
      <xdr:row>20</xdr:row>
      <xdr:rowOff>80010</xdr:rowOff>
    </xdr:to>
    <xdr:cxnSp macro="">
      <xdr:nvCxnSpPr>
        <xdr:cNvPr id="49" name="直線コネクタ 48"/>
        <xdr:cNvCxnSpPr/>
      </xdr:nvCxnSpPr>
      <xdr:spPr>
        <a:xfrm>
          <a:off x="5231130" y="3556635"/>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130810</xdr:rowOff>
    </xdr:from>
    <xdr:ext cx="761365" cy="259080"/>
    <xdr:sp macro="" textlink="">
      <xdr:nvSpPr>
        <xdr:cNvPr id="50" name="人口1人当たり決算額の推移最大値テキスト130"/>
        <xdr:cNvSpPr txBox="1"/>
      </xdr:nvSpPr>
      <xdr:spPr>
        <a:xfrm>
          <a:off x="5397500" y="1721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44450</xdr:rowOff>
    </xdr:from>
    <xdr:to xmlns:xdr="http://schemas.openxmlformats.org/drawingml/2006/spreadsheetDrawing">
      <xdr:col>30</xdr:col>
      <xdr:colOff>25400</xdr:colOff>
      <xdr:row>11</xdr:row>
      <xdr:rowOff>44450</xdr:rowOff>
    </xdr:to>
    <xdr:cxnSp macro="">
      <xdr:nvCxnSpPr>
        <xdr:cNvPr id="51" name="直線コネクタ 50"/>
        <xdr:cNvCxnSpPr/>
      </xdr:nvCxnSpPr>
      <xdr:spPr>
        <a:xfrm>
          <a:off x="5231130" y="1978025"/>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114300</xdr:rowOff>
    </xdr:from>
    <xdr:to xmlns:xdr="http://schemas.openxmlformats.org/drawingml/2006/spreadsheetDrawing">
      <xdr:col>29</xdr:col>
      <xdr:colOff>127000</xdr:colOff>
      <xdr:row>18</xdr:row>
      <xdr:rowOff>116205</xdr:rowOff>
    </xdr:to>
    <xdr:cxnSp macro="">
      <xdr:nvCxnSpPr>
        <xdr:cNvPr id="52" name="直線コネクタ 51"/>
        <xdr:cNvCxnSpPr/>
      </xdr:nvCxnSpPr>
      <xdr:spPr>
        <a:xfrm>
          <a:off x="4706620" y="3248025"/>
          <a:ext cx="61341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118745</xdr:rowOff>
    </xdr:from>
    <xdr:ext cx="761365" cy="259080"/>
    <xdr:sp macro="" textlink="">
      <xdr:nvSpPr>
        <xdr:cNvPr id="53" name="人口1人当たり決算額の推移平均値テキスト130"/>
        <xdr:cNvSpPr txBox="1"/>
      </xdr:nvSpPr>
      <xdr:spPr>
        <a:xfrm>
          <a:off x="5397500" y="29095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102235</xdr:rowOff>
    </xdr:from>
    <xdr:to xmlns:xdr="http://schemas.openxmlformats.org/drawingml/2006/spreadsheetDrawing">
      <xdr:col>29</xdr:col>
      <xdr:colOff>177800</xdr:colOff>
      <xdr:row>18</xdr:row>
      <xdr:rowOff>32385</xdr:rowOff>
    </xdr:to>
    <xdr:sp macro="" textlink="">
      <xdr:nvSpPr>
        <xdr:cNvPr id="54" name="フローチャート: 判断 53"/>
        <xdr:cNvSpPr/>
      </xdr:nvSpPr>
      <xdr:spPr>
        <a:xfrm>
          <a:off x="526923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114300</xdr:rowOff>
    </xdr:from>
    <xdr:to xmlns:xdr="http://schemas.openxmlformats.org/drawingml/2006/spreadsheetDrawing">
      <xdr:col>26</xdr:col>
      <xdr:colOff>50800</xdr:colOff>
      <xdr:row>18</xdr:row>
      <xdr:rowOff>125730</xdr:rowOff>
    </xdr:to>
    <xdr:cxnSp macro="">
      <xdr:nvCxnSpPr>
        <xdr:cNvPr id="55" name="直線コネクタ 54"/>
        <xdr:cNvCxnSpPr/>
      </xdr:nvCxnSpPr>
      <xdr:spPr>
        <a:xfrm flipV="1">
          <a:off x="4053840" y="3248025"/>
          <a:ext cx="65278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107315</xdr:rowOff>
    </xdr:from>
    <xdr:to xmlns:xdr="http://schemas.openxmlformats.org/drawingml/2006/spreadsheetDrawing">
      <xdr:col>26</xdr:col>
      <xdr:colOff>101600</xdr:colOff>
      <xdr:row>18</xdr:row>
      <xdr:rowOff>37465</xdr:rowOff>
    </xdr:to>
    <xdr:sp macro="" textlink="">
      <xdr:nvSpPr>
        <xdr:cNvPr id="56" name="フローチャート: 判断 55"/>
        <xdr:cNvSpPr/>
      </xdr:nvSpPr>
      <xdr:spPr>
        <a:xfrm>
          <a:off x="465582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47625</xdr:rowOff>
    </xdr:from>
    <xdr:ext cx="735965" cy="259080"/>
    <xdr:sp macro="" textlink="">
      <xdr:nvSpPr>
        <xdr:cNvPr id="57" name="テキスト ボックス 56"/>
        <xdr:cNvSpPr txBox="1"/>
      </xdr:nvSpPr>
      <xdr:spPr>
        <a:xfrm>
          <a:off x="4348480" y="28384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125730</xdr:rowOff>
    </xdr:from>
    <xdr:to xmlns:xdr="http://schemas.openxmlformats.org/drawingml/2006/spreadsheetDrawing">
      <xdr:col>22</xdr:col>
      <xdr:colOff>114300</xdr:colOff>
      <xdr:row>18</xdr:row>
      <xdr:rowOff>136525</xdr:rowOff>
    </xdr:to>
    <xdr:cxnSp macro="">
      <xdr:nvCxnSpPr>
        <xdr:cNvPr id="58" name="直線コネクタ 57"/>
        <xdr:cNvCxnSpPr/>
      </xdr:nvCxnSpPr>
      <xdr:spPr>
        <a:xfrm flipV="1">
          <a:off x="3401060" y="3259455"/>
          <a:ext cx="65278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120650</xdr:rowOff>
    </xdr:from>
    <xdr:to xmlns:xdr="http://schemas.openxmlformats.org/drawingml/2006/spreadsheetDrawing">
      <xdr:col>22</xdr:col>
      <xdr:colOff>165100</xdr:colOff>
      <xdr:row>18</xdr:row>
      <xdr:rowOff>50165</xdr:rowOff>
    </xdr:to>
    <xdr:sp macro="" textlink="">
      <xdr:nvSpPr>
        <xdr:cNvPr id="59" name="フローチャート: 判断 58"/>
        <xdr:cNvSpPr/>
      </xdr:nvSpPr>
      <xdr:spPr>
        <a:xfrm>
          <a:off x="400304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60325</xdr:rowOff>
    </xdr:from>
    <xdr:ext cx="762000" cy="259080"/>
    <xdr:sp macro="" textlink="">
      <xdr:nvSpPr>
        <xdr:cNvPr id="60" name="テキスト ボックス 59"/>
        <xdr:cNvSpPr txBox="1"/>
      </xdr:nvSpPr>
      <xdr:spPr>
        <a:xfrm>
          <a:off x="3695700" y="285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132080</xdr:rowOff>
    </xdr:from>
    <xdr:to xmlns:xdr="http://schemas.openxmlformats.org/drawingml/2006/spreadsheetDrawing">
      <xdr:col>18</xdr:col>
      <xdr:colOff>177800</xdr:colOff>
      <xdr:row>18</xdr:row>
      <xdr:rowOff>136525</xdr:rowOff>
    </xdr:to>
    <xdr:cxnSp macro="">
      <xdr:nvCxnSpPr>
        <xdr:cNvPr id="61" name="直線コネクタ 60"/>
        <xdr:cNvCxnSpPr/>
      </xdr:nvCxnSpPr>
      <xdr:spPr>
        <a:xfrm>
          <a:off x="2736850" y="3265805"/>
          <a:ext cx="66421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130810</xdr:rowOff>
    </xdr:from>
    <xdr:to xmlns:xdr="http://schemas.openxmlformats.org/drawingml/2006/spreadsheetDrawing">
      <xdr:col>19</xdr:col>
      <xdr:colOff>38100</xdr:colOff>
      <xdr:row>18</xdr:row>
      <xdr:rowOff>60960</xdr:rowOff>
    </xdr:to>
    <xdr:sp macro="" textlink="">
      <xdr:nvSpPr>
        <xdr:cNvPr id="62" name="フローチャート: 判断 61"/>
        <xdr:cNvSpPr/>
      </xdr:nvSpPr>
      <xdr:spPr>
        <a:xfrm>
          <a:off x="3350260" y="3093085"/>
          <a:ext cx="9017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71120</xdr:rowOff>
    </xdr:from>
    <xdr:ext cx="762000" cy="259080"/>
    <xdr:sp macro="" textlink="">
      <xdr:nvSpPr>
        <xdr:cNvPr id="63" name="テキスト ボックス 62"/>
        <xdr:cNvSpPr txBox="1"/>
      </xdr:nvSpPr>
      <xdr:spPr>
        <a:xfrm>
          <a:off x="3042920" y="286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151765</xdr:rowOff>
    </xdr:from>
    <xdr:to xmlns:xdr="http://schemas.openxmlformats.org/drawingml/2006/spreadsheetDrawing">
      <xdr:col>15</xdr:col>
      <xdr:colOff>101600</xdr:colOff>
      <xdr:row>18</xdr:row>
      <xdr:rowOff>81915</xdr:rowOff>
    </xdr:to>
    <xdr:sp macro="" textlink="">
      <xdr:nvSpPr>
        <xdr:cNvPr id="64" name="フローチャート: 判断 63"/>
        <xdr:cNvSpPr/>
      </xdr:nvSpPr>
      <xdr:spPr>
        <a:xfrm>
          <a:off x="2686050" y="3114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92075</xdr:rowOff>
    </xdr:from>
    <xdr:ext cx="761365" cy="259080"/>
    <xdr:sp macro="" textlink="">
      <xdr:nvSpPr>
        <xdr:cNvPr id="65" name="テキスト ボックス 64"/>
        <xdr:cNvSpPr txBox="1"/>
      </xdr:nvSpPr>
      <xdr:spPr>
        <a:xfrm>
          <a:off x="2378710" y="2882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15366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540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388747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22326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57048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65405</xdr:rowOff>
    </xdr:from>
    <xdr:to xmlns:xdr="http://schemas.openxmlformats.org/drawingml/2006/spreadsheetDrawing">
      <xdr:col>29</xdr:col>
      <xdr:colOff>177800</xdr:colOff>
      <xdr:row>18</xdr:row>
      <xdr:rowOff>167005</xdr:rowOff>
    </xdr:to>
    <xdr:sp macro="" textlink="">
      <xdr:nvSpPr>
        <xdr:cNvPr id="71" name="楕円 70"/>
        <xdr:cNvSpPr/>
      </xdr:nvSpPr>
      <xdr:spPr>
        <a:xfrm>
          <a:off x="5269230" y="31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37465</xdr:rowOff>
    </xdr:from>
    <xdr:ext cx="761365" cy="259080"/>
    <xdr:sp macro="" textlink="">
      <xdr:nvSpPr>
        <xdr:cNvPr id="72" name="人口1人当たり決算額の推移該当値テキスト130"/>
        <xdr:cNvSpPr txBox="1"/>
      </xdr:nvSpPr>
      <xdr:spPr>
        <a:xfrm>
          <a:off x="5397500" y="3171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63500</xdr:rowOff>
    </xdr:from>
    <xdr:to xmlns:xdr="http://schemas.openxmlformats.org/drawingml/2006/spreadsheetDrawing">
      <xdr:col>26</xdr:col>
      <xdr:colOff>101600</xdr:colOff>
      <xdr:row>18</xdr:row>
      <xdr:rowOff>165100</xdr:rowOff>
    </xdr:to>
    <xdr:sp macro="" textlink="">
      <xdr:nvSpPr>
        <xdr:cNvPr id="73" name="楕円 72"/>
        <xdr:cNvSpPr/>
      </xdr:nvSpPr>
      <xdr:spPr>
        <a:xfrm>
          <a:off x="4655820" y="319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149860</xdr:rowOff>
    </xdr:from>
    <xdr:ext cx="735965" cy="259080"/>
    <xdr:sp macro="" textlink="">
      <xdr:nvSpPr>
        <xdr:cNvPr id="74" name="テキスト ボックス 73"/>
        <xdr:cNvSpPr txBox="1"/>
      </xdr:nvSpPr>
      <xdr:spPr>
        <a:xfrm>
          <a:off x="4348480" y="32835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74930</xdr:rowOff>
    </xdr:from>
    <xdr:to xmlns:xdr="http://schemas.openxmlformats.org/drawingml/2006/spreadsheetDrawing">
      <xdr:col>22</xdr:col>
      <xdr:colOff>165100</xdr:colOff>
      <xdr:row>19</xdr:row>
      <xdr:rowOff>5080</xdr:rowOff>
    </xdr:to>
    <xdr:sp macro="" textlink="">
      <xdr:nvSpPr>
        <xdr:cNvPr id="75" name="楕円 74"/>
        <xdr:cNvSpPr/>
      </xdr:nvSpPr>
      <xdr:spPr>
        <a:xfrm>
          <a:off x="4003040" y="320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161290</xdr:rowOff>
    </xdr:from>
    <xdr:ext cx="762000" cy="259080"/>
    <xdr:sp macro="" textlink="">
      <xdr:nvSpPr>
        <xdr:cNvPr id="76" name="テキスト ボックス 75"/>
        <xdr:cNvSpPr txBox="1"/>
      </xdr:nvSpPr>
      <xdr:spPr>
        <a:xfrm>
          <a:off x="3695700" y="3295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86360</xdr:rowOff>
    </xdr:from>
    <xdr:to xmlns:xdr="http://schemas.openxmlformats.org/drawingml/2006/spreadsheetDrawing">
      <xdr:col>19</xdr:col>
      <xdr:colOff>38100</xdr:colOff>
      <xdr:row>19</xdr:row>
      <xdr:rowOff>15875</xdr:rowOff>
    </xdr:to>
    <xdr:sp macro="" textlink="">
      <xdr:nvSpPr>
        <xdr:cNvPr id="77" name="楕円 76"/>
        <xdr:cNvSpPr/>
      </xdr:nvSpPr>
      <xdr:spPr>
        <a:xfrm>
          <a:off x="3350260" y="3220085"/>
          <a:ext cx="9017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635</xdr:rowOff>
    </xdr:from>
    <xdr:ext cx="762000" cy="259080"/>
    <xdr:sp macro="" textlink="">
      <xdr:nvSpPr>
        <xdr:cNvPr id="78" name="テキスト ボックス 77"/>
        <xdr:cNvSpPr txBox="1"/>
      </xdr:nvSpPr>
      <xdr:spPr>
        <a:xfrm>
          <a:off x="3042920" y="330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80645</xdr:rowOff>
    </xdr:from>
    <xdr:to xmlns:xdr="http://schemas.openxmlformats.org/drawingml/2006/spreadsheetDrawing">
      <xdr:col>15</xdr:col>
      <xdr:colOff>101600</xdr:colOff>
      <xdr:row>19</xdr:row>
      <xdr:rowOff>10795</xdr:rowOff>
    </xdr:to>
    <xdr:sp macro="" textlink="">
      <xdr:nvSpPr>
        <xdr:cNvPr id="79" name="楕円 78"/>
        <xdr:cNvSpPr/>
      </xdr:nvSpPr>
      <xdr:spPr>
        <a:xfrm>
          <a:off x="2686050" y="321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167005</xdr:rowOff>
    </xdr:from>
    <xdr:ext cx="761365" cy="258445"/>
    <xdr:sp macro="" textlink="">
      <xdr:nvSpPr>
        <xdr:cNvPr id="80" name="テキスト ボックス 79"/>
        <xdr:cNvSpPr txBox="1"/>
      </xdr:nvSpPr>
      <xdr:spPr>
        <a:xfrm>
          <a:off x="2378710" y="3300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033270" y="5080000"/>
          <a:ext cx="39903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5349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34340" y="5194300"/>
          <a:ext cx="118999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34340" y="5461000"/>
          <a:ext cx="118999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34340" y="5765800"/>
          <a:ext cx="118999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8542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114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8542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114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8542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034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034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033270" y="5650865"/>
          <a:ext cx="39903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5590"/>
    <xdr:sp macro="" textlink="">
      <xdr:nvSpPr>
        <xdr:cNvPr id="94" name="テキスト ボックス 93"/>
        <xdr:cNvSpPr txBox="1"/>
      </xdr:nvSpPr>
      <xdr:spPr>
        <a:xfrm>
          <a:off x="158496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033270" y="793750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033270" y="761111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033270" y="728472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1365" cy="257810"/>
    <xdr:sp macro="" textlink="">
      <xdr:nvSpPr>
        <xdr:cNvPr id="98" name="テキスト ボックス 97"/>
        <xdr:cNvSpPr txBox="1"/>
      </xdr:nvSpPr>
      <xdr:spPr>
        <a:xfrm>
          <a:off x="1304290"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033270" y="695769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1365" cy="259080"/>
    <xdr:sp macro="" textlink="">
      <xdr:nvSpPr>
        <xdr:cNvPr id="100" name="テキスト ボックス 99"/>
        <xdr:cNvSpPr txBox="1"/>
      </xdr:nvSpPr>
      <xdr:spPr>
        <a:xfrm>
          <a:off x="1304290"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033270" y="663194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1365" cy="258445"/>
    <xdr:sp macro="" textlink="">
      <xdr:nvSpPr>
        <xdr:cNvPr id="102" name="テキスト ボックス 101"/>
        <xdr:cNvSpPr txBox="1"/>
      </xdr:nvSpPr>
      <xdr:spPr>
        <a:xfrm>
          <a:off x="1304290"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033270" y="630491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1365" cy="257810"/>
    <xdr:sp macro="" textlink="">
      <xdr:nvSpPr>
        <xdr:cNvPr id="104" name="テキスト ボックス 103"/>
        <xdr:cNvSpPr txBox="1"/>
      </xdr:nvSpPr>
      <xdr:spPr>
        <a:xfrm>
          <a:off x="1304290"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033270" y="597852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1365" cy="259715"/>
    <xdr:sp macro="" textlink="">
      <xdr:nvSpPr>
        <xdr:cNvPr id="106" name="テキスト ボックス 105"/>
        <xdr:cNvSpPr txBox="1"/>
      </xdr:nvSpPr>
      <xdr:spPr>
        <a:xfrm>
          <a:off x="1304290"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033270" y="565086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8" name="テキスト ボックス 107"/>
        <xdr:cNvSpPr txBox="1"/>
      </xdr:nvSpPr>
      <xdr:spPr>
        <a:xfrm>
          <a:off x="1304290"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033270" y="5650865"/>
          <a:ext cx="39903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40640</xdr:rowOff>
    </xdr:from>
    <xdr:to xmlns:xdr="http://schemas.openxmlformats.org/drawingml/2006/spreadsheetDrawing">
      <xdr:col>29</xdr:col>
      <xdr:colOff>127000</xdr:colOff>
      <xdr:row>38</xdr:row>
      <xdr:rowOff>20320</xdr:rowOff>
    </xdr:to>
    <xdr:cxnSp macro="">
      <xdr:nvCxnSpPr>
        <xdr:cNvPr id="110" name="直線コネクタ 109"/>
        <xdr:cNvCxnSpPr/>
      </xdr:nvCxnSpPr>
      <xdr:spPr>
        <a:xfrm flipV="1">
          <a:off x="5320030" y="5965190"/>
          <a:ext cx="0" cy="15227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334645</xdr:rowOff>
    </xdr:from>
    <xdr:ext cx="761365" cy="259080"/>
    <xdr:sp macro="" textlink="">
      <xdr:nvSpPr>
        <xdr:cNvPr id="111" name="人口1人当たり決算額の推移最小値テキスト445"/>
        <xdr:cNvSpPr txBox="1"/>
      </xdr:nvSpPr>
      <xdr:spPr>
        <a:xfrm>
          <a:off x="5397500" y="7459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20320</xdr:rowOff>
    </xdr:from>
    <xdr:to xmlns:xdr="http://schemas.openxmlformats.org/drawingml/2006/spreadsheetDrawing">
      <xdr:col>30</xdr:col>
      <xdr:colOff>25400</xdr:colOff>
      <xdr:row>38</xdr:row>
      <xdr:rowOff>20320</xdr:rowOff>
    </xdr:to>
    <xdr:cxnSp macro="">
      <xdr:nvCxnSpPr>
        <xdr:cNvPr id="112" name="直線コネクタ 111"/>
        <xdr:cNvCxnSpPr/>
      </xdr:nvCxnSpPr>
      <xdr:spPr>
        <a:xfrm>
          <a:off x="5231130" y="7487920"/>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297180</xdr:rowOff>
    </xdr:from>
    <xdr:ext cx="761365" cy="259080"/>
    <xdr:sp macro="" textlink="">
      <xdr:nvSpPr>
        <xdr:cNvPr id="113" name="人口1人当たり決算額の推移最大値テキスト445"/>
        <xdr:cNvSpPr txBox="1"/>
      </xdr:nvSpPr>
      <xdr:spPr>
        <a:xfrm>
          <a:off x="5397500" y="5707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40640</xdr:rowOff>
    </xdr:from>
    <xdr:to xmlns:xdr="http://schemas.openxmlformats.org/drawingml/2006/spreadsheetDrawing">
      <xdr:col>30</xdr:col>
      <xdr:colOff>25400</xdr:colOff>
      <xdr:row>33</xdr:row>
      <xdr:rowOff>40640</xdr:rowOff>
    </xdr:to>
    <xdr:cxnSp macro="">
      <xdr:nvCxnSpPr>
        <xdr:cNvPr id="114" name="直線コネクタ 113"/>
        <xdr:cNvCxnSpPr/>
      </xdr:nvCxnSpPr>
      <xdr:spPr>
        <a:xfrm>
          <a:off x="5231130" y="5965190"/>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182880</xdr:rowOff>
    </xdr:from>
    <xdr:to xmlns:xdr="http://schemas.openxmlformats.org/drawingml/2006/spreadsheetDrawing">
      <xdr:col>29</xdr:col>
      <xdr:colOff>127000</xdr:colOff>
      <xdr:row>35</xdr:row>
      <xdr:rowOff>228600</xdr:rowOff>
    </xdr:to>
    <xdr:cxnSp macro="">
      <xdr:nvCxnSpPr>
        <xdr:cNvPr id="115" name="直線コネクタ 114"/>
        <xdr:cNvCxnSpPr/>
      </xdr:nvCxnSpPr>
      <xdr:spPr>
        <a:xfrm>
          <a:off x="4706620" y="6793230"/>
          <a:ext cx="61341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212725</xdr:rowOff>
    </xdr:from>
    <xdr:ext cx="761365" cy="258445"/>
    <xdr:sp macro="" textlink="">
      <xdr:nvSpPr>
        <xdr:cNvPr id="116" name="人口1人当たり決算額の推移平均値テキスト445"/>
        <xdr:cNvSpPr txBox="1"/>
      </xdr:nvSpPr>
      <xdr:spPr>
        <a:xfrm>
          <a:off x="5397500" y="68230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205740</xdr:rowOff>
    </xdr:from>
    <xdr:to xmlns:xdr="http://schemas.openxmlformats.org/drawingml/2006/spreadsheetDrawing">
      <xdr:col>29</xdr:col>
      <xdr:colOff>177800</xdr:colOff>
      <xdr:row>35</xdr:row>
      <xdr:rowOff>307975</xdr:rowOff>
    </xdr:to>
    <xdr:sp macro="" textlink="">
      <xdr:nvSpPr>
        <xdr:cNvPr id="117" name="フローチャート: 判断 116"/>
        <xdr:cNvSpPr/>
      </xdr:nvSpPr>
      <xdr:spPr>
        <a:xfrm>
          <a:off x="526923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151765</xdr:rowOff>
    </xdr:from>
    <xdr:to xmlns:xdr="http://schemas.openxmlformats.org/drawingml/2006/spreadsheetDrawing">
      <xdr:col>26</xdr:col>
      <xdr:colOff>50800</xdr:colOff>
      <xdr:row>35</xdr:row>
      <xdr:rowOff>182880</xdr:rowOff>
    </xdr:to>
    <xdr:cxnSp macro="">
      <xdr:nvCxnSpPr>
        <xdr:cNvPr id="118" name="直線コネクタ 117"/>
        <xdr:cNvCxnSpPr/>
      </xdr:nvCxnSpPr>
      <xdr:spPr>
        <a:xfrm>
          <a:off x="4053840" y="6762115"/>
          <a:ext cx="65278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201930</xdr:rowOff>
    </xdr:from>
    <xdr:to xmlns:xdr="http://schemas.openxmlformats.org/drawingml/2006/spreadsheetDrawing">
      <xdr:col>26</xdr:col>
      <xdr:colOff>101600</xdr:colOff>
      <xdr:row>35</xdr:row>
      <xdr:rowOff>302260</xdr:rowOff>
    </xdr:to>
    <xdr:sp macro="" textlink="">
      <xdr:nvSpPr>
        <xdr:cNvPr id="119" name="フローチャート: 判断 118"/>
        <xdr:cNvSpPr/>
      </xdr:nvSpPr>
      <xdr:spPr>
        <a:xfrm>
          <a:off x="4655820" y="68122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287655</xdr:rowOff>
    </xdr:from>
    <xdr:ext cx="735965" cy="259080"/>
    <xdr:sp macro="" textlink="">
      <xdr:nvSpPr>
        <xdr:cNvPr id="120" name="テキスト ボックス 119"/>
        <xdr:cNvSpPr txBox="1"/>
      </xdr:nvSpPr>
      <xdr:spPr>
        <a:xfrm>
          <a:off x="4348480" y="68980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110490</xdr:rowOff>
    </xdr:from>
    <xdr:to xmlns:xdr="http://schemas.openxmlformats.org/drawingml/2006/spreadsheetDrawing">
      <xdr:col>22</xdr:col>
      <xdr:colOff>114300</xdr:colOff>
      <xdr:row>35</xdr:row>
      <xdr:rowOff>151765</xdr:rowOff>
    </xdr:to>
    <xdr:cxnSp macro="">
      <xdr:nvCxnSpPr>
        <xdr:cNvPr id="121" name="直線コネクタ 120"/>
        <xdr:cNvCxnSpPr/>
      </xdr:nvCxnSpPr>
      <xdr:spPr>
        <a:xfrm>
          <a:off x="3401060" y="6720840"/>
          <a:ext cx="65278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200660</xdr:rowOff>
    </xdr:from>
    <xdr:to xmlns:xdr="http://schemas.openxmlformats.org/drawingml/2006/spreadsheetDrawing">
      <xdr:col>22</xdr:col>
      <xdr:colOff>165100</xdr:colOff>
      <xdr:row>35</xdr:row>
      <xdr:rowOff>300990</xdr:rowOff>
    </xdr:to>
    <xdr:sp macro="" textlink="">
      <xdr:nvSpPr>
        <xdr:cNvPr id="122" name="フローチャート: 判断 121"/>
        <xdr:cNvSpPr/>
      </xdr:nvSpPr>
      <xdr:spPr>
        <a:xfrm>
          <a:off x="400304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286385</xdr:rowOff>
    </xdr:from>
    <xdr:ext cx="762000" cy="259080"/>
    <xdr:sp macro="" textlink="">
      <xdr:nvSpPr>
        <xdr:cNvPr id="123" name="テキスト ボックス 122"/>
        <xdr:cNvSpPr txBox="1"/>
      </xdr:nvSpPr>
      <xdr:spPr>
        <a:xfrm>
          <a:off x="3695700" y="689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110490</xdr:rowOff>
    </xdr:from>
    <xdr:to xmlns:xdr="http://schemas.openxmlformats.org/drawingml/2006/spreadsheetDrawing">
      <xdr:col>18</xdr:col>
      <xdr:colOff>177800</xdr:colOff>
      <xdr:row>35</xdr:row>
      <xdr:rowOff>262255</xdr:rowOff>
    </xdr:to>
    <xdr:cxnSp macro="">
      <xdr:nvCxnSpPr>
        <xdr:cNvPr id="124" name="直線コネクタ 123"/>
        <xdr:cNvCxnSpPr/>
      </xdr:nvCxnSpPr>
      <xdr:spPr>
        <a:xfrm flipV="1">
          <a:off x="2736850" y="6720840"/>
          <a:ext cx="664210" cy="151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201930</xdr:rowOff>
    </xdr:from>
    <xdr:to xmlns:xdr="http://schemas.openxmlformats.org/drawingml/2006/spreadsheetDrawing">
      <xdr:col>19</xdr:col>
      <xdr:colOff>38100</xdr:colOff>
      <xdr:row>35</xdr:row>
      <xdr:rowOff>304165</xdr:rowOff>
    </xdr:to>
    <xdr:sp macro="" textlink="">
      <xdr:nvSpPr>
        <xdr:cNvPr id="125" name="フローチャート: 判断 124"/>
        <xdr:cNvSpPr/>
      </xdr:nvSpPr>
      <xdr:spPr>
        <a:xfrm>
          <a:off x="3350260" y="6812280"/>
          <a:ext cx="9017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287655</xdr:rowOff>
    </xdr:from>
    <xdr:ext cx="762000" cy="259080"/>
    <xdr:sp macro="" textlink="">
      <xdr:nvSpPr>
        <xdr:cNvPr id="126" name="テキスト ボックス 125"/>
        <xdr:cNvSpPr txBox="1"/>
      </xdr:nvSpPr>
      <xdr:spPr>
        <a:xfrm>
          <a:off x="3042920" y="689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236855</xdr:rowOff>
    </xdr:from>
    <xdr:to xmlns:xdr="http://schemas.openxmlformats.org/drawingml/2006/spreadsheetDrawing">
      <xdr:col>15</xdr:col>
      <xdr:colOff>101600</xdr:colOff>
      <xdr:row>35</xdr:row>
      <xdr:rowOff>339090</xdr:rowOff>
    </xdr:to>
    <xdr:sp macro="" textlink="">
      <xdr:nvSpPr>
        <xdr:cNvPr id="127" name="フローチャート: 判断 126"/>
        <xdr:cNvSpPr/>
      </xdr:nvSpPr>
      <xdr:spPr>
        <a:xfrm>
          <a:off x="268605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322580</xdr:rowOff>
    </xdr:from>
    <xdr:ext cx="761365" cy="259080"/>
    <xdr:sp macro="" textlink="">
      <xdr:nvSpPr>
        <xdr:cNvPr id="128" name="テキスト ボックス 127"/>
        <xdr:cNvSpPr txBox="1"/>
      </xdr:nvSpPr>
      <xdr:spPr>
        <a:xfrm>
          <a:off x="2378710" y="6932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9" name="テキスト ボックス 128"/>
        <xdr:cNvSpPr txBox="1"/>
      </xdr:nvSpPr>
      <xdr:spPr>
        <a:xfrm>
          <a:off x="515366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540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388747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22326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57048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177800</xdr:rowOff>
    </xdr:from>
    <xdr:to xmlns:xdr="http://schemas.openxmlformats.org/drawingml/2006/spreadsheetDrawing">
      <xdr:col>29</xdr:col>
      <xdr:colOff>177800</xdr:colOff>
      <xdr:row>35</xdr:row>
      <xdr:rowOff>278130</xdr:rowOff>
    </xdr:to>
    <xdr:sp macro="" textlink="">
      <xdr:nvSpPr>
        <xdr:cNvPr id="134" name="楕円 133"/>
        <xdr:cNvSpPr/>
      </xdr:nvSpPr>
      <xdr:spPr>
        <a:xfrm>
          <a:off x="5269230" y="678815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22860</xdr:rowOff>
    </xdr:from>
    <xdr:ext cx="761365" cy="259715"/>
    <xdr:sp macro="" textlink="">
      <xdr:nvSpPr>
        <xdr:cNvPr id="135" name="人口1人当たり決算額の推移該当値テキスト445"/>
        <xdr:cNvSpPr txBox="1"/>
      </xdr:nvSpPr>
      <xdr:spPr>
        <a:xfrm>
          <a:off x="5397500" y="66332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133350</xdr:rowOff>
    </xdr:from>
    <xdr:to xmlns:xdr="http://schemas.openxmlformats.org/drawingml/2006/spreadsheetDrawing">
      <xdr:col>26</xdr:col>
      <xdr:colOff>101600</xdr:colOff>
      <xdr:row>35</xdr:row>
      <xdr:rowOff>233680</xdr:rowOff>
    </xdr:to>
    <xdr:sp macro="" textlink="">
      <xdr:nvSpPr>
        <xdr:cNvPr id="136" name="楕円 135"/>
        <xdr:cNvSpPr/>
      </xdr:nvSpPr>
      <xdr:spPr>
        <a:xfrm>
          <a:off x="4655820" y="67437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244475</xdr:rowOff>
    </xdr:from>
    <xdr:ext cx="735965" cy="258445"/>
    <xdr:sp macro="" textlink="">
      <xdr:nvSpPr>
        <xdr:cNvPr id="137" name="テキスト ボックス 136"/>
        <xdr:cNvSpPr txBox="1"/>
      </xdr:nvSpPr>
      <xdr:spPr>
        <a:xfrm>
          <a:off x="4348480" y="65119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100965</xdr:rowOff>
    </xdr:from>
    <xdr:to xmlns:xdr="http://schemas.openxmlformats.org/drawingml/2006/spreadsheetDrawing">
      <xdr:col>22</xdr:col>
      <xdr:colOff>165100</xdr:colOff>
      <xdr:row>35</xdr:row>
      <xdr:rowOff>203200</xdr:rowOff>
    </xdr:to>
    <xdr:sp macro="" textlink="">
      <xdr:nvSpPr>
        <xdr:cNvPr id="138" name="楕円 137"/>
        <xdr:cNvSpPr/>
      </xdr:nvSpPr>
      <xdr:spPr>
        <a:xfrm>
          <a:off x="4003040" y="67113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212725</xdr:rowOff>
    </xdr:from>
    <xdr:ext cx="762000" cy="257810"/>
    <xdr:sp macro="" textlink="">
      <xdr:nvSpPr>
        <xdr:cNvPr id="139" name="テキスト ボックス 138"/>
        <xdr:cNvSpPr txBox="1"/>
      </xdr:nvSpPr>
      <xdr:spPr>
        <a:xfrm>
          <a:off x="3695700" y="6480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59055</xdr:rowOff>
    </xdr:from>
    <xdr:to xmlns:xdr="http://schemas.openxmlformats.org/drawingml/2006/spreadsheetDrawing">
      <xdr:col>19</xdr:col>
      <xdr:colOff>38100</xdr:colOff>
      <xdr:row>35</xdr:row>
      <xdr:rowOff>161290</xdr:rowOff>
    </xdr:to>
    <xdr:sp macro="" textlink="">
      <xdr:nvSpPr>
        <xdr:cNvPr id="140" name="楕円 139"/>
        <xdr:cNvSpPr/>
      </xdr:nvSpPr>
      <xdr:spPr>
        <a:xfrm>
          <a:off x="3350260" y="6669405"/>
          <a:ext cx="9017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172085</xdr:rowOff>
    </xdr:from>
    <xdr:ext cx="762000" cy="259715"/>
    <xdr:sp macro="" textlink="">
      <xdr:nvSpPr>
        <xdr:cNvPr id="141" name="テキスト ボックス 140"/>
        <xdr:cNvSpPr txBox="1"/>
      </xdr:nvSpPr>
      <xdr:spPr>
        <a:xfrm>
          <a:off x="3042920" y="6439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210820</xdr:rowOff>
    </xdr:from>
    <xdr:to xmlns:xdr="http://schemas.openxmlformats.org/drawingml/2006/spreadsheetDrawing">
      <xdr:col>15</xdr:col>
      <xdr:colOff>101600</xdr:colOff>
      <xdr:row>35</xdr:row>
      <xdr:rowOff>311785</xdr:rowOff>
    </xdr:to>
    <xdr:sp macro="" textlink="">
      <xdr:nvSpPr>
        <xdr:cNvPr id="142" name="楕円 141"/>
        <xdr:cNvSpPr/>
      </xdr:nvSpPr>
      <xdr:spPr>
        <a:xfrm>
          <a:off x="268605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322580</xdr:rowOff>
    </xdr:from>
    <xdr:ext cx="761365" cy="259715"/>
    <xdr:sp macro="" textlink="">
      <xdr:nvSpPr>
        <xdr:cNvPr id="143" name="テキスト ボックス 142"/>
        <xdr:cNvSpPr txBox="1"/>
      </xdr:nvSpPr>
      <xdr:spPr>
        <a:xfrm>
          <a:off x="2378710" y="65900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63724" y="75052"/>
          <a:ext cx="399890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00710" y="127000"/>
          <a:ext cx="119341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907000" y="190500"/>
          <a:ext cx="3695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926050" y="215900"/>
          <a:ext cx="36512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951450" y="241300"/>
          <a:ext cx="3594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石川県内灘町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284450" y="190500"/>
          <a:ext cx="25006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309850" y="215900"/>
          <a:ext cx="24561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335250" y="241300"/>
          <a:ext cx="23990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16280" y="889000"/>
          <a:ext cx="94907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43280" y="920750"/>
          <a:ext cx="1305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9677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26,575
26,229
20.33
10,130,407
10,033,479
59,604
5,593,226
12,798,591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350260" y="920750"/>
          <a:ext cx="1432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782820" y="939800"/>
          <a:ext cx="19062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689090" y="939800"/>
          <a:ext cx="11899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942580" y="952500"/>
          <a:ext cx="6007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782820" y="1714500"/>
          <a:ext cx="1906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752590" y="1714500"/>
          <a:ext cx="3581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411460" y="889000"/>
          <a:ext cx="14325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660380" y="952500"/>
          <a:ext cx="13690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660380" y="1219200"/>
          <a:ext cx="13690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660380" y="1549400"/>
          <a:ext cx="13690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494010" y="1066800"/>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547985" y="10160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547985" y="12827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58291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513060" y="15240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58291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513060" y="19050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6421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6421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6421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16280" y="4000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4328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4328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9070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9070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86512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86512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16280" y="4826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8961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16280" y="7112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1907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16280" y="6731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1907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16280" y="635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1907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16280" y="596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1907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16280" y="558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16280" y="520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16280" y="482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16280" y="4826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20320</xdr:rowOff>
    </xdr:from>
    <xdr:to xmlns:xdr="http://schemas.openxmlformats.org/drawingml/2006/spreadsheetDrawing">
      <xdr:col>24</xdr:col>
      <xdr:colOff>62865</xdr:colOff>
      <xdr:row>39</xdr:row>
      <xdr:rowOff>126365</xdr:rowOff>
    </xdr:to>
    <xdr:cxnSp macro="">
      <xdr:nvCxnSpPr>
        <xdr:cNvPr id="56" name="直線コネクタ 55"/>
        <xdr:cNvCxnSpPr/>
      </xdr:nvCxnSpPr>
      <xdr:spPr>
        <a:xfrm flipV="1">
          <a:off x="4359275" y="5335270"/>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130175</xdr:rowOff>
    </xdr:from>
    <xdr:ext cx="534670" cy="259080"/>
    <xdr:sp macro="" textlink="">
      <xdr:nvSpPr>
        <xdr:cNvPr id="57" name="人件費最小値テキスト"/>
        <xdr:cNvSpPr txBox="1"/>
      </xdr:nvSpPr>
      <xdr:spPr>
        <a:xfrm>
          <a:off x="4411980" y="6816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126365</xdr:rowOff>
    </xdr:from>
    <xdr:to xmlns:xdr="http://schemas.openxmlformats.org/drawingml/2006/spreadsheetDrawing">
      <xdr:col>24</xdr:col>
      <xdr:colOff>152400</xdr:colOff>
      <xdr:row>39</xdr:row>
      <xdr:rowOff>126365</xdr:rowOff>
    </xdr:to>
    <xdr:cxnSp macro="">
      <xdr:nvCxnSpPr>
        <xdr:cNvPr id="58" name="直線コネクタ 57"/>
        <xdr:cNvCxnSpPr/>
      </xdr:nvCxnSpPr>
      <xdr:spPr>
        <a:xfrm>
          <a:off x="4283710" y="68129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138430</xdr:rowOff>
    </xdr:from>
    <xdr:ext cx="598805" cy="259080"/>
    <xdr:sp macro="" textlink="">
      <xdr:nvSpPr>
        <xdr:cNvPr id="59" name="人件費最大値テキスト"/>
        <xdr:cNvSpPr txBox="1"/>
      </xdr:nvSpPr>
      <xdr:spPr>
        <a:xfrm>
          <a:off x="4411980" y="511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20320</xdr:rowOff>
    </xdr:from>
    <xdr:to xmlns:xdr="http://schemas.openxmlformats.org/drawingml/2006/spreadsheetDrawing">
      <xdr:col>24</xdr:col>
      <xdr:colOff>152400</xdr:colOff>
      <xdr:row>31</xdr:row>
      <xdr:rowOff>20320</xdr:rowOff>
    </xdr:to>
    <xdr:cxnSp macro="">
      <xdr:nvCxnSpPr>
        <xdr:cNvPr id="60" name="直線コネクタ 59"/>
        <xdr:cNvCxnSpPr/>
      </xdr:nvCxnSpPr>
      <xdr:spPr>
        <a:xfrm>
          <a:off x="4283710" y="53352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106680</xdr:rowOff>
    </xdr:from>
    <xdr:to xmlns:xdr="http://schemas.openxmlformats.org/drawingml/2006/spreadsheetDrawing">
      <xdr:col>24</xdr:col>
      <xdr:colOff>63500</xdr:colOff>
      <xdr:row>38</xdr:row>
      <xdr:rowOff>26670</xdr:rowOff>
    </xdr:to>
    <xdr:cxnSp macro="">
      <xdr:nvCxnSpPr>
        <xdr:cNvPr id="61" name="直線コネクタ 60"/>
        <xdr:cNvCxnSpPr/>
      </xdr:nvCxnSpPr>
      <xdr:spPr>
        <a:xfrm>
          <a:off x="3580130" y="6450330"/>
          <a:ext cx="7810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38735</xdr:rowOff>
    </xdr:from>
    <xdr:ext cx="534670" cy="259080"/>
    <xdr:sp macro="" textlink="">
      <xdr:nvSpPr>
        <xdr:cNvPr id="62" name="人件費平均値テキスト"/>
        <xdr:cNvSpPr txBox="1"/>
      </xdr:nvSpPr>
      <xdr:spPr>
        <a:xfrm>
          <a:off x="4411980" y="6210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xdr:rowOff>
    </xdr:from>
    <xdr:to xmlns:xdr="http://schemas.openxmlformats.org/drawingml/2006/spreadsheetDrawing">
      <xdr:col>24</xdr:col>
      <xdr:colOff>114300</xdr:colOff>
      <xdr:row>37</xdr:row>
      <xdr:rowOff>117475</xdr:rowOff>
    </xdr:to>
    <xdr:sp macro="" textlink="">
      <xdr:nvSpPr>
        <xdr:cNvPr id="63" name="フローチャート: 判断 62"/>
        <xdr:cNvSpPr/>
      </xdr:nvSpPr>
      <xdr:spPr>
        <a:xfrm>
          <a:off x="431038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106680</xdr:rowOff>
    </xdr:from>
    <xdr:to xmlns:xdr="http://schemas.openxmlformats.org/drawingml/2006/spreadsheetDrawing">
      <xdr:col>19</xdr:col>
      <xdr:colOff>177800</xdr:colOff>
      <xdr:row>38</xdr:row>
      <xdr:rowOff>23495</xdr:rowOff>
    </xdr:to>
    <xdr:cxnSp macro="">
      <xdr:nvCxnSpPr>
        <xdr:cNvPr id="64" name="直線コネクタ 63"/>
        <xdr:cNvCxnSpPr/>
      </xdr:nvCxnSpPr>
      <xdr:spPr>
        <a:xfrm flipV="1">
          <a:off x="2736850" y="6450330"/>
          <a:ext cx="84328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22225</xdr:rowOff>
    </xdr:from>
    <xdr:to xmlns:xdr="http://schemas.openxmlformats.org/drawingml/2006/spreadsheetDrawing">
      <xdr:col>20</xdr:col>
      <xdr:colOff>38100</xdr:colOff>
      <xdr:row>37</xdr:row>
      <xdr:rowOff>123825</xdr:rowOff>
    </xdr:to>
    <xdr:sp macro="" textlink="">
      <xdr:nvSpPr>
        <xdr:cNvPr id="65" name="フローチャート: 判断 64"/>
        <xdr:cNvSpPr/>
      </xdr:nvSpPr>
      <xdr:spPr>
        <a:xfrm>
          <a:off x="3529330" y="63658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140335</xdr:rowOff>
    </xdr:from>
    <xdr:ext cx="534670" cy="259080"/>
    <xdr:sp macro="" textlink="">
      <xdr:nvSpPr>
        <xdr:cNvPr id="66" name="テキスト ボックス 65"/>
        <xdr:cNvSpPr txBox="1"/>
      </xdr:nvSpPr>
      <xdr:spPr>
        <a:xfrm>
          <a:off x="3324225" y="6141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80645</xdr:rowOff>
    </xdr:from>
    <xdr:to xmlns:xdr="http://schemas.openxmlformats.org/drawingml/2006/spreadsheetDrawing">
      <xdr:col>15</xdr:col>
      <xdr:colOff>50800</xdr:colOff>
      <xdr:row>38</xdr:row>
      <xdr:rowOff>23495</xdr:rowOff>
    </xdr:to>
    <xdr:cxnSp macro="">
      <xdr:nvCxnSpPr>
        <xdr:cNvPr id="67" name="直線コネクタ 66"/>
        <xdr:cNvCxnSpPr/>
      </xdr:nvCxnSpPr>
      <xdr:spPr>
        <a:xfrm>
          <a:off x="1905000" y="6424295"/>
          <a:ext cx="8318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31750</xdr:rowOff>
    </xdr:from>
    <xdr:to xmlns:xdr="http://schemas.openxmlformats.org/drawingml/2006/spreadsheetDrawing">
      <xdr:col>15</xdr:col>
      <xdr:colOff>101600</xdr:colOff>
      <xdr:row>37</xdr:row>
      <xdr:rowOff>133350</xdr:rowOff>
    </xdr:to>
    <xdr:sp macro="" textlink="">
      <xdr:nvSpPr>
        <xdr:cNvPr id="68" name="フローチャート: 判断 67"/>
        <xdr:cNvSpPr/>
      </xdr:nvSpPr>
      <xdr:spPr>
        <a:xfrm>
          <a:off x="268605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149860</xdr:rowOff>
    </xdr:from>
    <xdr:ext cx="534670" cy="259080"/>
    <xdr:sp macro="" textlink="">
      <xdr:nvSpPr>
        <xdr:cNvPr id="69" name="テキスト ボックス 68"/>
        <xdr:cNvSpPr txBox="1"/>
      </xdr:nvSpPr>
      <xdr:spPr>
        <a:xfrm>
          <a:off x="2492375" y="615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80645</xdr:rowOff>
    </xdr:from>
    <xdr:to xmlns:xdr="http://schemas.openxmlformats.org/drawingml/2006/spreadsheetDrawing">
      <xdr:col>10</xdr:col>
      <xdr:colOff>114300</xdr:colOff>
      <xdr:row>37</xdr:row>
      <xdr:rowOff>167005</xdr:rowOff>
    </xdr:to>
    <xdr:cxnSp macro="">
      <xdr:nvCxnSpPr>
        <xdr:cNvPr id="70" name="直線コネクタ 69"/>
        <xdr:cNvCxnSpPr/>
      </xdr:nvCxnSpPr>
      <xdr:spPr>
        <a:xfrm flipV="1">
          <a:off x="1073150" y="6424295"/>
          <a:ext cx="83185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34925</xdr:rowOff>
    </xdr:from>
    <xdr:to xmlns:xdr="http://schemas.openxmlformats.org/drawingml/2006/spreadsheetDrawing">
      <xdr:col>10</xdr:col>
      <xdr:colOff>165100</xdr:colOff>
      <xdr:row>37</xdr:row>
      <xdr:rowOff>136525</xdr:rowOff>
    </xdr:to>
    <xdr:sp macro="" textlink="">
      <xdr:nvSpPr>
        <xdr:cNvPr id="71" name="フローチャート: 判断 70"/>
        <xdr:cNvSpPr/>
      </xdr:nvSpPr>
      <xdr:spPr>
        <a:xfrm>
          <a:off x="18542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127635</xdr:rowOff>
    </xdr:from>
    <xdr:ext cx="534035" cy="259080"/>
    <xdr:sp macro="" textlink="">
      <xdr:nvSpPr>
        <xdr:cNvPr id="72" name="テキスト ボックス 71"/>
        <xdr:cNvSpPr txBox="1"/>
      </xdr:nvSpPr>
      <xdr:spPr>
        <a:xfrm>
          <a:off x="1649095" y="6471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44450</xdr:rowOff>
    </xdr:from>
    <xdr:to xmlns:xdr="http://schemas.openxmlformats.org/drawingml/2006/spreadsheetDrawing">
      <xdr:col>6</xdr:col>
      <xdr:colOff>38100</xdr:colOff>
      <xdr:row>37</xdr:row>
      <xdr:rowOff>146050</xdr:rowOff>
    </xdr:to>
    <xdr:sp macro="" textlink="">
      <xdr:nvSpPr>
        <xdr:cNvPr id="73" name="フローチャート: 判断 72"/>
        <xdr:cNvSpPr/>
      </xdr:nvSpPr>
      <xdr:spPr>
        <a:xfrm>
          <a:off x="1022350" y="63881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162560</xdr:rowOff>
    </xdr:from>
    <xdr:ext cx="534670" cy="259080"/>
    <xdr:sp macro="" textlink="">
      <xdr:nvSpPr>
        <xdr:cNvPr id="74" name="テキスト ボックス 73"/>
        <xdr:cNvSpPr txBox="1"/>
      </xdr:nvSpPr>
      <xdr:spPr>
        <a:xfrm>
          <a:off x="817245" y="6163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18211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4010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55778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259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894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147320</xdr:rowOff>
    </xdr:from>
    <xdr:to xmlns:xdr="http://schemas.openxmlformats.org/drawingml/2006/spreadsheetDrawing">
      <xdr:col>24</xdr:col>
      <xdr:colOff>114300</xdr:colOff>
      <xdr:row>38</xdr:row>
      <xdr:rowOff>77470</xdr:rowOff>
    </xdr:to>
    <xdr:sp macro="" textlink="">
      <xdr:nvSpPr>
        <xdr:cNvPr id="80" name="楕円 79"/>
        <xdr:cNvSpPr/>
      </xdr:nvSpPr>
      <xdr:spPr>
        <a:xfrm>
          <a:off x="431038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125730</xdr:rowOff>
    </xdr:from>
    <xdr:ext cx="534670" cy="259080"/>
    <xdr:sp macro="" textlink="">
      <xdr:nvSpPr>
        <xdr:cNvPr id="81" name="人件費該当値テキスト"/>
        <xdr:cNvSpPr txBox="1"/>
      </xdr:nvSpPr>
      <xdr:spPr>
        <a:xfrm>
          <a:off x="4411980" y="6469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55880</xdr:rowOff>
    </xdr:from>
    <xdr:to xmlns:xdr="http://schemas.openxmlformats.org/drawingml/2006/spreadsheetDrawing">
      <xdr:col>20</xdr:col>
      <xdr:colOff>38100</xdr:colOff>
      <xdr:row>37</xdr:row>
      <xdr:rowOff>157480</xdr:rowOff>
    </xdr:to>
    <xdr:sp macro="" textlink="">
      <xdr:nvSpPr>
        <xdr:cNvPr id="82" name="楕円 81"/>
        <xdr:cNvSpPr/>
      </xdr:nvSpPr>
      <xdr:spPr>
        <a:xfrm>
          <a:off x="3529330" y="63995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148590</xdr:rowOff>
    </xdr:from>
    <xdr:ext cx="534670" cy="259080"/>
    <xdr:sp macro="" textlink="">
      <xdr:nvSpPr>
        <xdr:cNvPr id="83" name="テキスト ボックス 82"/>
        <xdr:cNvSpPr txBox="1"/>
      </xdr:nvSpPr>
      <xdr:spPr>
        <a:xfrm>
          <a:off x="3324225" y="6492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144145</xdr:rowOff>
    </xdr:from>
    <xdr:to xmlns:xdr="http://schemas.openxmlformats.org/drawingml/2006/spreadsheetDrawing">
      <xdr:col>15</xdr:col>
      <xdr:colOff>101600</xdr:colOff>
      <xdr:row>38</xdr:row>
      <xdr:rowOff>74930</xdr:rowOff>
    </xdr:to>
    <xdr:sp macro="" textlink="">
      <xdr:nvSpPr>
        <xdr:cNvPr id="84" name="楕円 83"/>
        <xdr:cNvSpPr/>
      </xdr:nvSpPr>
      <xdr:spPr>
        <a:xfrm>
          <a:off x="268605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65405</xdr:rowOff>
    </xdr:from>
    <xdr:ext cx="534670" cy="258445"/>
    <xdr:sp macro="" textlink="">
      <xdr:nvSpPr>
        <xdr:cNvPr id="85" name="テキスト ボックス 84"/>
        <xdr:cNvSpPr txBox="1"/>
      </xdr:nvSpPr>
      <xdr:spPr>
        <a:xfrm>
          <a:off x="2492375" y="6580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29845</xdr:rowOff>
    </xdr:from>
    <xdr:to xmlns:xdr="http://schemas.openxmlformats.org/drawingml/2006/spreadsheetDrawing">
      <xdr:col>10</xdr:col>
      <xdr:colOff>165100</xdr:colOff>
      <xdr:row>37</xdr:row>
      <xdr:rowOff>132080</xdr:rowOff>
    </xdr:to>
    <xdr:sp macro="" textlink="">
      <xdr:nvSpPr>
        <xdr:cNvPr id="86" name="楕円 85"/>
        <xdr:cNvSpPr/>
      </xdr:nvSpPr>
      <xdr:spPr>
        <a:xfrm>
          <a:off x="1854200" y="637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147955</xdr:rowOff>
    </xdr:from>
    <xdr:ext cx="534035" cy="258445"/>
    <xdr:sp macro="" textlink="">
      <xdr:nvSpPr>
        <xdr:cNvPr id="87" name="テキスト ボックス 86"/>
        <xdr:cNvSpPr txBox="1"/>
      </xdr:nvSpPr>
      <xdr:spPr>
        <a:xfrm>
          <a:off x="1649095" y="6148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116205</xdr:rowOff>
    </xdr:from>
    <xdr:to xmlns:xdr="http://schemas.openxmlformats.org/drawingml/2006/spreadsheetDrawing">
      <xdr:col>6</xdr:col>
      <xdr:colOff>38100</xdr:colOff>
      <xdr:row>38</xdr:row>
      <xdr:rowOff>46355</xdr:rowOff>
    </xdr:to>
    <xdr:sp macro="" textlink="">
      <xdr:nvSpPr>
        <xdr:cNvPr id="88" name="楕円 87"/>
        <xdr:cNvSpPr/>
      </xdr:nvSpPr>
      <xdr:spPr>
        <a:xfrm>
          <a:off x="1022350" y="64598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37465</xdr:rowOff>
    </xdr:from>
    <xdr:ext cx="534670" cy="259080"/>
    <xdr:sp macro="" textlink="">
      <xdr:nvSpPr>
        <xdr:cNvPr id="89" name="テキスト ボックス 88"/>
        <xdr:cNvSpPr txBox="1"/>
      </xdr:nvSpPr>
      <xdr:spPr>
        <a:xfrm>
          <a:off x="817245" y="655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16280" y="7429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4328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4328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9070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9070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86512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86512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16280" y="8255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8" name="テキスト ボックス 97"/>
        <xdr:cNvSpPr txBox="1"/>
      </xdr:nvSpPr>
      <xdr:spPr>
        <a:xfrm>
          <a:off x="68961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16280" y="10541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920" cy="258445"/>
    <xdr:sp macro="" textlink="">
      <xdr:nvSpPr>
        <xdr:cNvPr id="100" name="テキスト ボックス 99"/>
        <xdr:cNvSpPr txBox="1"/>
      </xdr:nvSpPr>
      <xdr:spPr>
        <a:xfrm>
          <a:off x="49022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16280" y="1016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1907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16280" y="977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1907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16280" y="939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1907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16280" y="901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16280" y="863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16280" y="825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16280" y="8255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20955</xdr:rowOff>
    </xdr:from>
    <xdr:to xmlns:xdr="http://schemas.openxmlformats.org/drawingml/2006/spreadsheetDrawing">
      <xdr:col>24</xdr:col>
      <xdr:colOff>62865</xdr:colOff>
      <xdr:row>58</xdr:row>
      <xdr:rowOff>129540</xdr:rowOff>
    </xdr:to>
    <xdr:cxnSp macro="">
      <xdr:nvCxnSpPr>
        <xdr:cNvPr id="114" name="直線コネクタ 113"/>
        <xdr:cNvCxnSpPr/>
      </xdr:nvCxnSpPr>
      <xdr:spPr>
        <a:xfrm flipV="1">
          <a:off x="4359275" y="876490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133350</xdr:rowOff>
    </xdr:from>
    <xdr:ext cx="534670" cy="258445"/>
    <xdr:sp macro="" textlink="">
      <xdr:nvSpPr>
        <xdr:cNvPr id="115" name="物件費最小値テキスト"/>
        <xdr:cNvSpPr txBox="1"/>
      </xdr:nvSpPr>
      <xdr:spPr>
        <a:xfrm>
          <a:off x="4411980" y="10077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129540</xdr:rowOff>
    </xdr:from>
    <xdr:to xmlns:xdr="http://schemas.openxmlformats.org/drawingml/2006/spreadsheetDrawing">
      <xdr:col>24</xdr:col>
      <xdr:colOff>152400</xdr:colOff>
      <xdr:row>58</xdr:row>
      <xdr:rowOff>129540</xdr:rowOff>
    </xdr:to>
    <xdr:cxnSp macro="">
      <xdr:nvCxnSpPr>
        <xdr:cNvPr id="116" name="直線コネクタ 115"/>
        <xdr:cNvCxnSpPr/>
      </xdr:nvCxnSpPr>
      <xdr:spPr>
        <a:xfrm>
          <a:off x="4283710" y="100736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139065</xdr:rowOff>
    </xdr:from>
    <xdr:ext cx="598805" cy="259080"/>
    <xdr:sp macro="" textlink="">
      <xdr:nvSpPr>
        <xdr:cNvPr id="117" name="物件費最大値テキスト"/>
        <xdr:cNvSpPr txBox="1"/>
      </xdr:nvSpPr>
      <xdr:spPr>
        <a:xfrm>
          <a:off x="4411980" y="8540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20955</xdr:rowOff>
    </xdr:from>
    <xdr:to xmlns:xdr="http://schemas.openxmlformats.org/drawingml/2006/spreadsheetDrawing">
      <xdr:col>24</xdr:col>
      <xdr:colOff>152400</xdr:colOff>
      <xdr:row>51</xdr:row>
      <xdr:rowOff>20955</xdr:rowOff>
    </xdr:to>
    <xdr:cxnSp macro="">
      <xdr:nvCxnSpPr>
        <xdr:cNvPr id="118" name="直線コネクタ 117"/>
        <xdr:cNvCxnSpPr/>
      </xdr:nvCxnSpPr>
      <xdr:spPr>
        <a:xfrm>
          <a:off x="4283710" y="87649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46990</xdr:rowOff>
    </xdr:from>
    <xdr:to xmlns:xdr="http://schemas.openxmlformats.org/drawingml/2006/spreadsheetDrawing">
      <xdr:col>24</xdr:col>
      <xdr:colOff>63500</xdr:colOff>
      <xdr:row>57</xdr:row>
      <xdr:rowOff>74930</xdr:rowOff>
    </xdr:to>
    <xdr:cxnSp macro="">
      <xdr:nvCxnSpPr>
        <xdr:cNvPr id="119" name="直線コネクタ 118"/>
        <xdr:cNvCxnSpPr/>
      </xdr:nvCxnSpPr>
      <xdr:spPr>
        <a:xfrm flipV="1">
          <a:off x="3580130" y="9819640"/>
          <a:ext cx="7810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137160</xdr:rowOff>
    </xdr:from>
    <xdr:ext cx="534670" cy="259080"/>
    <xdr:sp macro="" textlink="">
      <xdr:nvSpPr>
        <xdr:cNvPr id="120" name="物件費平均値テキスト"/>
        <xdr:cNvSpPr txBox="1"/>
      </xdr:nvSpPr>
      <xdr:spPr>
        <a:xfrm>
          <a:off x="4411980" y="9566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114300</xdr:rowOff>
    </xdr:from>
    <xdr:to xmlns:xdr="http://schemas.openxmlformats.org/drawingml/2006/spreadsheetDrawing">
      <xdr:col>24</xdr:col>
      <xdr:colOff>114300</xdr:colOff>
      <xdr:row>57</xdr:row>
      <xdr:rowOff>44450</xdr:rowOff>
    </xdr:to>
    <xdr:sp macro="" textlink="">
      <xdr:nvSpPr>
        <xdr:cNvPr id="121" name="フローチャート: 判断 120"/>
        <xdr:cNvSpPr/>
      </xdr:nvSpPr>
      <xdr:spPr>
        <a:xfrm>
          <a:off x="431038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60960</xdr:rowOff>
    </xdr:from>
    <xdr:to xmlns:xdr="http://schemas.openxmlformats.org/drawingml/2006/spreadsheetDrawing">
      <xdr:col>19</xdr:col>
      <xdr:colOff>177800</xdr:colOff>
      <xdr:row>57</xdr:row>
      <xdr:rowOff>74930</xdr:rowOff>
    </xdr:to>
    <xdr:cxnSp macro="">
      <xdr:nvCxnSpPr>
        <xdr:cNvPr id="122" name="直線コネクタ 121"/>
        <xdr:cNvCxnSpPr/>
      </xdr:nvCxnSpPr>
      <xdr:spPr>
        <a:xfrm>
          <a:off x="2736850" y="9833610"/>
          <a:ext cx="8432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109855</xdr:rowOff>
    </xdr:from>
    <xdr:to xmlns:xdr="http://schemas.openxmlformats.org/drawingml/2006/spreadsheetDrawing">
      <xdr:col>20</xdr:col>
      <xdr:colOff>38100</xdr:colOff>
      <xdr:row>57</xdr:row>
      <xdr:rowOff>40640</xdr:rowOff>
    </xdr:to>
    <xdr:sp macro="" textlink="">
      <xdr:nvSpPr>
        <xdr:cNvPr id="123" name="フローチャート: 判断 122"/>
        <xdr:cNvSpPr/>
      </xdr:nvSpPr>
      <xdr:spPr>
        <a:xfrm>
          <a:off x="3529330" y="971105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56515</xdr:rowOff>
    </xdr:from>
    <xdr:ext cx="534670" cy="258445"/>
    <xdr:sp macro="" textlink="">
      <xdr:nvSpPr>
        <xdr:cNvPr id="124" name="テキスト ボックス 123"/>
        <xdr:cNvSpPr txBox="1"/>
      </xdr:nvSpPr>
      <xdr:spPr>
        <a:xfrm>
          <a:off x="3324225" y="9486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60960</xdr:rowOff>
    </xdr:from>
    <xdr:to xmlns:xdr="http://schemas.openxmlformats.org/drawingml/2006/spreadsheetDrawing">
      <xdr:col>15</xdr:col>
      <xdr:colOff>50800</xdr:colOff>
      <xdr:row>57</xdr:row>
      <xdr:rowOff>104775</xdr:rowOff>
    </xdr:to>
    <xdr:cxnSp macro="">
      <xdr:nvCxnSpPr>
        <xdr:cNvPr id="125" name="直線コネクタ 124"/>
        <xdr:cNvCxnSpPr/>
      </xdr:nvCxnSpPr>
      <xdr:spPr>
        <a:xfrm flipV="1">
          <a:off x="1905000" y="9833610"/>
          <a:ext cx="8318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151765</xdr:rowOff>
    </xdr:from>
    <xdr:to xmlns:xdr="http://schemas.openxmlformats.org/drawingml/2006/spreadsheetDrawing">
      <xdr:col>15</xdr:col>
      <xdr:colOff>101600</xdr:colOff>
      <xdr:row>57</xdr:row>
      <xdr:rowOff>81915</xdr:rowOff>
    </xdr:to>
    <xdr:sp macro="" textlink="">
      <xdr:nvSpPr>
        <xdr:cNvPr id="126" name="フローチャート: 判断 125"/>
        <xdr:cNvSpPr/>
      </xdr:nvSpPr>
      <xdr:spPr>
        <a:xfrm>
          <a:off x="268605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98425</xdr:rowOff>
    </xdr:from>
    <xdr:ext cx="534670" cy="258445"/>
    <xdr:sp macro="" textlink="">
      <xdr:nvSpPr>
        <xdr:cNvPr id="127" name="テキスト ボックス 126"/>
        <xdr:cNvSpPr txBox="1"/>
      </xdr:nvSpPr>
      <xdr:spPr>
        <a:xfrm>
          <a:off x="2492375" y="9528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86360</xdr:rowOff>
    </xdr:from>
    <xdr:to xmlns:xdr="http://schemas.openxmlformats.org/drawingml/2006/spreadsheetDrawing">
      <xdr:col>10</xdr:col>
      <xdr:colOff>114300</xdr:colOff>
      <xdr:row>57</xdr:row>
      <xdr:rowOff>104775</xdr:rowOff>
    </xdr:to>
    <xdr:cxnSp macro="">
      <xdr:nvCxnSpPr>
        <xdr:cNvPr id="128" name="直線コネクタ 127"/>
        <xdr:cNvCxnSpPr/>
      </xdr:nvCxnSpPr>
      <xdr:spPr>
        <a:xfrm>
          <a:off x="1073150" y="9859010"/>
          <a:ext cx="8318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147955</xdr:rowOff>
    </xdr:from>
    <xdr:to xmlns:xdr="http://schemas.openxmlformats.org/drawingml/2006/spreadsheetDrawing">
      <xdr:col>10</xdr:col>
      <xdr:colOff>165100</xdr:colOff>
      <xdr:row>57</xdr:row>
      <xdr:rowOff>78105</xdr:rowOff>
    </xdr:to>
    <xdr:sp macro="" textlink="">
      <xdr:nvSpPr>
        <xdr:cNvPr id="129" name="フローチャート: 判断 128"/>
        <xdr:cNvSpPr/>
      </xdr:nvSpPr>
      <xdr:spPr>
        <a:xfrm>
          <a:off x="18542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94615</xdr:rowOff>
    </xdr:from>
    <xdr:ext cx="534035" cy="259080"/>
    <xdr:sp macro="" textlink="">
      <xdr:nvSpPr>
        <xdr:cNvPr id="130" name="テキスト ボックス 129"/>
        <xdr:cNvSpPr txBox="1"/>
      </xdr:nvSpPr>
      <xdr:spPr>
        <a:xfrm>
          <a:off x="1649095" y="9524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35560</xdr:rowOff>
    </xdr:from>
    <xdr:to xmlns:xdr="http://schemas.openxmlformats.org/drawingml/2006/spreadsheetDrawing">
      <xdr:col>6</xdr:col>
      <xdr:colOff>38100</xdr:colOff>
      <xdr:row>57</xdr:row>
      <xdr:rowOff>137160</xdr:rowOff>
    </xdr:to>
    <xdr:sp macro="" textlink="">
      <xdr:nvSpPr>
        <xdr:cNvPr id="131" name="フローチャート: 判断 130"/>
        <xdr:cNvSpPr/>
      </xdr:nvSpPr>
      <xdr:spPr>
        <a:xfrm>
          <a:off x="1022350" y="98082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128270</xdr:rowOff>
    </xdr:from>
    <xdr:ext cx="534670" cy="259080"/>
    <xdr:sp macro="" textlink="">
      <xdr:nvSpPr>
        <xdr:cNvPr id="132" name="テキスト ボックス 131"/>
        <xdr:cNvSpPr txBox="1"/>
      </xdr:nvSpPr>
      <xdr:spPr>
        <a:xfrm>
          <a:off x="817245" y="9900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18211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4010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55778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7259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894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167640</xdr:rowOff>
    </xdr:from>
    <xdr:to xmlns:xdr="http://schemas.openxmlformats.org/drawingml/2006/spreadsheetDrawing">
      <xdr:col>24</xdr:col>
      <xdr:colOff>114300</xdr:colOff>
      <xdr:row>57</xdr:row>
      <xdr:rowOff>97790</xdr:rowOff>
    </xdr:to>
    <xdr:sp macro="" textlink="">
      <xdr:nvSpPr>
        <xdr:cNvPr id="138" name="楕円 137"/>
        <xdr:cNvSpPr/>
      </xdr:nvSpPr>
      <xdr:spPr>
        <a:xfrm>
          <a:off x="431038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146050</xdr:rowOff>
    </xdr:from>
    <xdr:ext cx="534670" cy="258445"/>
    <xdr:sp macro="" textlink="">
      <xdr:nvSpPr>
        <xdr:cNvPr id="139" name="物件費該当値テキスト"/>
        <xdr:cNvSpPr txBox="1"/>
      </xdr:nvSpPr>
      <xdr:spPr>
        <a:xfrm>
          <a:off x="4411980" y="9747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24130</xdr:rowOff>
    </xdr:from>
    <xdr:to xmlns:xdr="http://schemas.openxmlformats.org/drawingml/2006/spreadsheetDrawing">
      <xdr:col>20</xdr:col>
      <xdr:colOff>38100</xdr:colOff>
      <xdr:row>57</xdr:row>
      <xdr:rowOff>125730</xdr:rowOff>
    </xdr:to>
    <xdr:sp macro="" textlink="">
      <xdr:nvSpPr>
        <xdr:cNvPr id="140" name="楕円 139"/>
        <xdr:cNvSpPr/>
      </xdr:nvSpPr>
      <xdr:spPr>
        <a:xfrm>
          <a:off x="3529330" y="97967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116840</xdr:rowOff>
    </xdr:from>
    <xdr:ext cx="534670" cy="259080"/>
    <xdr:sp macro="" textlink="">
      <xdr:nvSpPr>
        <xdr:cNvPr id="141" name="テキスト ボックス 140"/>
        <xdr:cNvSpPr txBox="1"/>
      </xdr:nvSpPr>
      <xdr:spPr>
        <a:xfrm>
          <a:off x="3324225" y="9889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10160</xdr:rowOff>
    </xdr:from>
    <xdr:to xmlns:xdr="http://schemas.openxmlformats.org/drawingml/2006/spreadsheetDrawing">
      <xdr:col>15</xdr:col>
      <xdr:colOff>101600</xdr:colOff>
      <xdr:row>57</xdr:row>
      <xdr:rowOff>111760</xdr:rowOff>
    </xdr:to>
    <xdr:sp macro="" textlink="">
      <xdr:nvSpPr>
        <xdr:cNvPr id="142" name="楕円 141"/>
        <xdr:cNvSpPr/>
      </xdr:nvSpPr>
      <xdr:spPr>
        <a:xfrm>
          <a:off x="268605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102870</xdr:rowOff>
    </xdr:from>
    <xdr:ext cx="534670" cy="259080"/>
    <xdr:sp macro="" textlink="">
      <xdr:nvSpPr>
        <xdr:cNvPr id="143" name="テキスト ボックス 142"/>
        <xdr:cNvSpPr txBox="1"/>
      </xdr:nvSpPr>
      <xdr:spPr>
        <a:xfrm>
          <a:off x="2492375" y="9875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53975</xdr:rowOff>
    </xdr:from>
    <xdr:to xmlns:xdr="http://schemas.openxmlformats.org/drawingml/2006/spreadsheetDrawing">
      <xdr:col>10</xdr:col>
      <xdr:colOff>165100</xdr:colOff>
      <xdr:row>57</xdr:row>
      <xdr:rowOff>155575</xdr:rowOff>
    </xdr:to>
    <xdr:sp macro="" textlink="">
      <xdr:nvSpPr>
        <xdr:cNvPr id="144" name="楕円 143"/>
        <xdr:cNvSpPr/>
      </xdr:nvSpPr>
      <xdr:spPr>
        <a:xfrm>
          <a:off x="18542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146685</xdr:rowOff>
    </xdr:from>
    <xdr:ext cx="534035" cy="258445"/>
    <xdr:sp macro="" textlink="">
      <xdr:nvSpPr>
        <xdr:cNvPr id="145" name="テキスト ボックス 144"/>
        <xdr:cNvSpPr txBox="1"/>
      </xdr:nvSpPr>
      <xdr:spPr>
        <a:xfrm>
          <a:off x="1649095" y="9919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35560</xdr:rowOff>
    </xdr:from>
    <xdr:to xmlns:xdr="http://schemas.openxmlformats.org/drawingml/2006/spreadsheetDrawing">
      <xdr:col>6</xdr:col>
      <xdr:colOff>38100</xdr:colOff>
      <xdr:row>57</xdr:row>
      <xdr:rowOff>137160</xdr:rowOff>
    </xdr:to>
    <xdr:sp macro="" textlink="">
      <xdr:nvSpPr>
        <xdr:cNvPr id="146" name="楕円 145"/>
        <xdr:cNvSpPr/>
      </xdr:nvSpPr>
      <xdr:spPr>
        <a:xfrm>
          <a:off x="1022350" y="98082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153670</xdr:rowOff>
    </xdr:from>
    <xdr:ext cx="534670" cy="259080"/>
    <xdr:sp macro="" textlink="">
      <xdr:nvSpPr>
        <xdr:cNvPr id="147" name="テキスト ボックス 146"/>
        <xdr:cNvSpPr txBox="1"/>
      </xdr:nvSpPr>
      <xdr:spPr>
        <a:xfrm>
          <a:off x="817245" y="958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16280" y="10858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4328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4328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9070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9070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86512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86512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16280" y="11684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6" name="テキスト ボックス 155"/>
        <xdr:cNvSpPr txBox="1"/>
      </xdr:nvSpPr>
      <xdr:spPr>
        <a:xfrm>
          <a:off x="68961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16280" y="1397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16280" y="133985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920" cy="258445"/>
    <xdr:sp macro="" textlink="">
      <xdr:nvSpPr>
        <xdr:cNvPr id="159" name="テキスト ボックス 158"/>
        <xdr:cNvSpPr txBox="1"/>
      </xdr:nvSpPr>
      <xdr:spPr>
        <a:xfrm>
          <a:off x="490220" y="13256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16280" y="1282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1" name="テキスト ボックス 160"/>
        <xdr:cNvSpPr txBox="1"/>
      </xdr:nvSpPr>
      <xdr:spPr>
        <a:xfrm>
          <a:off x="21907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16280" y="122555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58445"/>
    <xdr:sp macro="" textlink="">
      <xdr:nvSpPr>
        <xdr:cNvPr id="163" name="テキスト ボックス 162"/>
        <xdr:cNvSpPr txBox="1"/>
      </xdr:nvSpPr>
      <xdr:spPr>
        <a:xfrm>
          <a:off x="21907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16280" y="1168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5" name="テキスト ボックス 164"/>
        <xdr:cNvSpPr txBox="1"/>
      </xdr:nvSpPr>
      <xdr:spPr>
        <a:xfrm>
          <a:off x="21907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16280" y="11684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20955</xdr:rowOff>
    </xdr:from>
    <xdr:to xmlns:xdr="http://schemas.openxmlformats.org/drawingml/2006/spreadsheetDrawing">
      <xdr:col>24</xdr:col>
      <xdr:colOff>62865</xdr:colOff>
      <xdr:row>78</xdr:row>
      <xdr:rowOff>9525</xdr:rowOff>
    </xdr:to>
    <xdr:cxnSp macro="">
      <xdr:nvCxnSpPr>
        <xdr:cNvPr id="167" name="直線コネクタ 166"/>
        <xdr:cNvCxnSpPr/>
      </xdr:nvCxnSpPr>
      <xdr:spPr>
        <a:xfrm flipV="1">
          <a:off x="4359275" y="1219390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13335</xdr:rowOff>
    </xdr:from>
    <xdr:ext cx="378460" cy="259080"/>
    <xdr:sp macro="" textlink="">
      <xdr:nvSpPr>
        <xdr:cNvPr id="168" name="維持補修費最小値テキスト"/>
        <xdr:cNvSpPr txBox="1"/>
      </xdr:nvSpPr>
      <xdr:spPr>
        <a:xfrm>
          <a:off x="4411980" y="13386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9525</xdr:rowOff>
    </xdr:from>
    <xdr:to xmlns:xdr="http://schemas.openxmlformats.org/drawingml/2006/spreadsheetDrawing">
      <xdr:col>24</xdr:col>
      <xdr:colOff>152400</xdr:colOff>
      <xdr:row>78</xdr:row>
      <xdr:rowOff>9525</xdr:rowOff>
    </xdr:to>
    <xdr:cxnSp macro="">
      <xdr:nvCxnSpPr>
        <xdr:cNvPr id="169" name="直線コネクタ 168"/>
        <xdr:cNvCxnSpPr/>
      </xdr:nvCxnSpPr>
      <xdr:spPr>
        <a:xfrm>
          <a:off x="4283710" y="133826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139065</xdr:rowOff>
    </xdr:from>
    <xdr:ext cx="534670" cy="259080"/>
    <xdr:sp macro="" textlink="">
      <xdr:nvSpPr>
        <xdr:cNvPr id="170" name="維持補修費最大値テキスト"/>
        <xdr:cNvSpPr txBox="1"/>
      </xdr:nvSpPr>
      <xdr:spPr>
        <a:xfrm>
          <a:off x="4411980" y="11969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20955</xdr:rowOff>
    </xdr:from>
    <xdr:to xmlns:xdr="http://schemas.openxmlformats.org/drawingml/2006/spreadsheetDrawing">
      <xdr:col>24</xdr:col>
      <xdr:colOff>152400</xdr:colOff>
      <xdr:row>71</xdr:row>
      <xdr:rowOff>20955</xdr:rowOff>
    </xdr:to>
    <xdr:cxnSp macro="">
      <xdr:nvCxnSpPr>
        <xdr:cNvPr id="171" name="直線コネクタ 170"/>
        <xdr:cNvCxnSpPr/>
      </xdr:nvCxnSpPr>
      <xdr:spPr>
        <a:xfrm>
          <a:off x="4283710" y="121939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171450</xdr:rowOff>
    </xdr:from>
    <xdr:to xmlns:xdr="http://schemas.openxmlformats.org/drawingml/2006/spreadsheetDrawing">
      <xdr:col>24</xdr:col>
      <xdr:colOff>63500</xdr:colOff>
      <xdr:row>77</xdr:row>
      <xdr:rowOff>24130</xdr:rowOff>
    </xdr:to>
    <xdr:cxnSp macro="">
      <xdr:nvCxnSpPr>
        <xdr:cNvPr id="172" name="直線コネクタ 171"/>
        <xdr:cNvCxnSpPr/>
      </xdr:nvCxnSpPr>
      <xdr:spPr>
        <a:xfrm flipV="1">
          <a:off x="3580130" y="13201650"/>
          <a:ext cx="7810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133985</xdr:rowOff>
    </xdr:from>
    <xdr:ext cx="469900" cy="258445"/>
    <xdr:sp macro="" textlink="">
      <xdr:nvSpPr>
        <xdr:cNvPr id="173" name="維持補修費平均値テキスト"/>
        <xdr:cNvSpPr txBox="1"/>
      </xdr:nvSpPr>
      <xdr:spPr>
        <a:xfrm>
          <a:off x="4411980" y="12992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111125</xdr:rowOff>
    </xdr:from>
    <xdr:to xmlns:xdr="http://schemas.openxmlformats.org/drawingml/2006/spreadsheetDrawing">
      <xdr:col>24</xdr:col>
      <xdr:colOff>114300</xdr:colOff>
      <xdr:row>77</xdr:row>
      <xdr:rowOff>41275</xdr:rowOff>
    </xdr:to>
    <xdr:sp macro="" textlink="">
      <xdr:nvSpPr>
        <xdr:cNvPr id="174" name="フローチャート: 判断 173"/>
        <xdr:cNvSpPr/>
      </xdr:nvSpPr>
      <xdr:spPr>
        <a:xfrm>
          <a:off x="431038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160020</xdr:rowOff>
    </xdr:from>
    <xdr:to xmlns:xdr="http://schemas.openxmlformats.org/drawingml/2006/spreadsheetDrawing">
      <xdr:col>19</xdr:col>
      <xdr:colOff>177800</xdr:colOff>
      <xdr:row>77</xdr:row>
      <xdr:rowOff>24130</xdr:rowOff>
    </xdr:to>
    <xdr:cxnSp macro="">
      <xdr:nvCxnSpPr>
        <xdr:cNvPr id="175" name="直線コネクタ 174"/>
        <xdr:cNvCxnSpPr/>
      </xdr:nvCxnSpPr>
      <xdr:spPr>
        <a:xfrm>
          <a:off x="2736850" y="13018770"/>
          <a:ext cx="84328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104775</xdr:rowOff>
    </xdr:from>
    <xdr:to xmlns:xdr="http://schemas.openxmlformats.org/drawingml/2006/spreadsheetDrawing">
      <xdr:col>20</xdr:col>
      <xdr:colOff>38100</xdr:colOff>
      <xdr:row>77</xdr:row>
      <xdr:rowOff>34925</xdr:rowOff>
    </xdr:to>
    <xdr:sp macro="" textlink="">
      <xdr:nvSpPr>
        <xdr:cNvPr id="176" name="フローチャート: 判断 175"/>
        <xdr:cNvSpPr/>
      </xdr:nvSpPr>
      <xdr:spPr>
        <a:xfrm>
          <a:off x="3529330" y="131349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52070</xdr:rowOff>
    </xdr:from>
    <xdr:ext cx="469900" cy="258445"/>
    <xdr:sp macro="" textlink="">
      <xdr:nvSpPr>
        <xdr:cNvPr id="177" name="テキスト ボックス 176"/>
        <xdr:cNvSpPr txBox="1"/>
      </xdr:nvSpPr>
      <xdr:spPr>
        <a:xfrm>
          <a:off x="3356610" y="12910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160020</xdr:rowOff>
    </xdr:from>
    <xdr:to xmlns:xdr="http://schemas.openxmlformats.org/drawingml/2006/spreadsheetDrawing">
      <xdr:col>15</xdr:col>
      <xdr:colOff>50800</xdr:colOff>
      <xdr:row>77</xdr:row>
      <xdr:rowOff>36195</xdr:rowOff>
    </xdr:to>
    <xdr:cxnSp macro="">
      <xdr:nvCxnSpPr>
        <xdr:cNvPr id="178" name="直線コネクタ 177"/>
        <xdr:cNvCxnSpPr/>
      </xdr:nvCxnSpPr>
      <xdr:spPr>
        <a:xfrm flipV="1">
          <a:off x="1905000" y="13018770"/>
          <a:ext cx="83185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99695</xdr:rowOff>
    </xdr:from>
    <xdr:to xmlns:xdr="http://schemas.openxmlformats.org/drawingml/2006/spreadsheetDrawing">
      <xdr:col>15</xdr:col>
      <xdr:colOff>101600</xdr:colOff>
      <xdr:row>77</xdr:row>
      <xdr:rowOff>29845</xdr:rowOff>
    </xdr:to>
    <xdr:sp macro="" textlink="">
      <xdr:nvSpPr>
        <xdr:cNvPr id="179" name="フローチャート: 判断 178"/>
        <xdr:cNvSpPr/>
      </xdr:nvSpPr>
      <xdr:spPr>
        <a:xfrm>
          <a:off x="268605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20955</xdr:rowOff>
    </xdr:from>
    <xdr:ext cx="469265" cy="258445"/>
    <xdr:sp macro="" textlink="">
      <xdr:nvSpPr>
        <xdr:cNvPr id="180" name="テキスト ボックス 179"/>
        <xdr:cNvSpPr txBox="1"/>
      </xdr:nvSpPr>
      <xdr:spPr>
        <a:xfrm>
          <a:off x="2513330" y="13222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21590</xdr:rowOff>
    </xdr:from>
    <xdr:to xmlns:xdr="http://schemas.openxmlformats.org/drawingml/2006/spreadsheetDrawing">
      <xdr:col>10</xdr:col>
      <xdr:colOff>114300</xdr:colOff>
      <xdr:row>77</xdr:row>
      <xdr:rowOff>36195</xdr:rowOff>
    </xdr:to>
    <xdr:cxnSp macro="">
      <xdr:nvCxnSpPr>
        <xdr:cNvPr id="181" name="直線コネクタ 180"/>
        <xdr:cNvCxnSpPr/>
      </xdr:nvCxnSpPr>
      <xdr:spPr>
        <a:xfrm>
          <a:off x="1073150" y="13223240"/>
          <a:ext cx="8318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118110</xdr:rowOff>
    </xdr:from>
    <xdr:to xmlns:xdr="http://schemas.openxmlformats.org/drawingml/2006/spreadsheetDrawing">
      <xdr:col>10</xdr:col>
      <xdr:colOff>165100</xdr:colOff>
      <xdr:row>77</xdr:row>
      <xdr:rowOff>48260</xdr:rowOff>
    </xdr:to>
    <xdr:sp macro="" textlink="">
      <xdr:nvSpPr>
        <xdr:cNvPr id="182" name="フローチャート: 判断 181"/>
        <xdr:cNvSpPr/>
      </xdr:nvSpPr>
      <xdr:spPr>
        <a:xfrm>
          <a:off x="1854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64770</xdr:rowOff>
    </xdr:from>
    <xdr:ext cx="469265" cy="258445"/>
    <xdr:sp macro="" textlink="">
      <xdr:nvSpPr>
        <xdr:cNvPr id="183" name="テキスト ボックス 182"/>
        <xdr:cNvSpPr txBox="1"/>
      </xdr:nvSpPr>
      <xdr:spPr>
        <a:xfrm>
          <a:off x="1681480" y="12923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117475</xdr:rowOff>
    </xdr:from>
    <xdr:to xmlns:xdr="http://schemas.openxmlformats.org/drawingml/2006/spreadsheetDrawing">
      <xdr:col>6</xdr:col>
      <xdr:colOff>38100</xdr:colOff>
      <xdr:row>77</xdr:row>
      <xdr:rowOff>47625</xdr:rowOff>
    </xdr:to>
    <xdr:sp macro="" textlink="">
      <xdr:nvSpPr>
        <xdr:cNvPr id="184" name="フローチャート: 判断 183"/>
        <xdr:cNvSpPr/>
      </xdr:nvSpPr>
      <xdr:spPr>
        <a:xfrm>
          <a:off x="1022350" y="131476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64135</xdr:rowOff>
    </xdr:from>
    <xdr:ext cx="469900" cy="258445"/>
    <xdr:sp macro="" textlink="">
      <xdr:nvSpPr>
        <xdr:cNvPr id="185" name="テキスト ボックス 184"/>
        <xdr:cNvSpPr txBox="1"/>
      </xdr:nvSpPr>
      <xdr:spPr>
        <a:xfrm>
          <a:off x="849630" y="12922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18211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4010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8" name="テキスト ボックス 187"/>
        <xdr:cNvSpPr txBox="1"/>
      </xdr:nvSpPr>
      <xdr:spPr>
        <a:xfrm>
          <a:off x="255778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7259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894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120650</xdr:rowOff>
    </xdr:from>
    <xdr:to xmlns:xdr="http://schemas.openxmlformats.org/drawingml/2006/spreadsheetDrawing">
      <xdr:col>24</xdr:col>
      <xdr:colOff>114300</xdr:colOff>
      <xdr:row>77</xdr:row>
      <xdr:rowOff>50800</xdr:rowOff>
    </xdr:to>
    <xdr:sp macro="" textlink="">
      <xdr:nvSpPr>
        <xdr:cNvPr id="191" name="楕円 190"/>
        <xdr:cNvSpPr/>
      </xdr:nvSpPr>
      <xdr:spPr>
        <a:xfrm>
          <a:off x="4310380"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99060</xdr:rowOff>
    </xdr:from>
    <xdr:ext cx="469900" cy="258445"/>
    <xdr:sp macro="" textlink="">
      <xdr:nvSpPr>
        <xdr:cNvPr id="192" name="維持補修費該当値テキスト"/>
        <xdr:cNvSpPr txBox="1"/>
      </xdr:nvSpPr>
      <xdr:spPr>
        <a:xfrm>
          <a:off x="4411980" y="13129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144780</xdr:rowOff>
    </xdr:from>
    <xdr:to xmlns:xdr="http://schemas.openxmlformats.org/drawingml/2006/spreadsheetDrawing">
      <xdr:col>20</xdr:col>
      <xdr:colOff>38100</xdr:colOff>
      <xdr:row>77</xdr:row>
      <xdr:rowOff>74930</xdr:rowOff>
    </xdr:to>
    <xdr:sp macro="" textlink="">
      <xdr:nvSpPr>
        <xdr:cNvPr id="193" name="楕円 192"/>
        <xdr:cNvSpPr/>
      </xdr:nvSpPr>
      <xdr:spPr>
        <a:xfrm>
          <a:off x="3529330" y="131749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66040</xdr:rowOff>
    </xdr:from>
    <xdr:ext cx="469900" cy="258445"/>
    <xdr:sp macro="" textlink="">
      <xdr:nvSpPr>
        <xdr:cNvPr id="194" name="テキスト ボックス 193"/>
        <xdr:cNvSpPr txBox="1"/>
      </xdr:nvSpPr>
      <xdr:spPr>
        <a:xfrm>
          <a:off x="3356610" y="13267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109220</xdr:rowOff>
    </xdr:from>
    <xdr:to xmlns:xdr="http://schemas.openxmlformats.org/drawingml/2006/spreadsheetDrawing">
      <xdr:col>15</xdr:col>
      <xdr:colOff>101600</xdr:colOff>
      <xdr:row>76</xdr:row>
      <xdr:rowOff>39370</xdr:rowOff>
    </xdr:to>
    <xdr:sp macro="" textlink="">
      <xdr:nvSpPr>
        <xdr:cNvPr id="195" name="楕円 194"/>
        <xdr:cNvSpPr/>
      </xdr:nvSpPr>
      <xdr:spPr>
        <a:xfrm>
          <a:off x="2686050" y="129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55880</xdr:rowOff>
    </xdr:from>
    <xdr:ext cx="469265" cy="259080"/>
    <xdr:sp macro="" textlink="">
      <xdr:nvSpPr>
        <xdr:cNvPr id="196" name="テキスト ボックス 195"/>
        <xdr:cNvSpPr txBox="1"/>
      </xdr:nvSpPr>
      <xdr:spPr>
        <a:xfrm>
          <a:off x="2513330" y="12743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156845</xdr:rowOff>
    </xdr:from>
    <xdr:to xmlns:xdr="http://schemas.openxmlformats.org/drawingml/2006/spreadsheetDrawing">
      <xdr:col>10</xdr:col>
      <xdr:colOff>165100</xdr:colOff>
      <xdr:row>77</xdr:row>
      <xdr:rowOff>86995</xdr:rowOff>
    </xdr:to>
    <xdr:sp macro="" textlink="">
      <xdr:nvSpPr>
        <xdr:cNvPr id="197" name="楕円 196"/>
        <xdr:cNvSpPr/>
      </xdr:nvSpPr>
      <xdr:spPr>
        <a:xfrm>
          <a:off x="18542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78105</xdr:rowOff>
    </xdr:from>
    <xdr:ext cx="469265" cy="258445"/>
    <xdr:sp macro="" textlink="">
      <xdr:nvSpPr>
        <xdr:cNvPr id="198" name="テキスト ボックス 197"/>
        <xdr:cNvSpPr txBox="1"/>
      </xdr:nvSpPr>
      <xdr:spPr>
        <a:xfrm>
          <a:off x="1681480" y="13279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142240</xdr:rowOff>
    </xdr:from>
    <xdr:to xmlns:xdr="http://schemas.openxmlformats.org/drawingml/2006/spreadsheetDrawing">
      <xdr:col>6</xdr:col>
      <xdr:colOff>38100</xdr:colOff>
      <xdr:row>77</xdr:row>
      <xdr:rowOff>72390</xdr:rowOff>
    </xdr:to>
    <xdr:sp macro="" textlink="">
      <xdr:nvSpPr>
        <xdr:cNvPr id="199" name="楕円 198"/>
        <xdr:cNvSpPr/>
      </xdr:nvSpPr>
      <xdr:spPr>
        <a:xfrm>
          <a:off x="1022350" y="131724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63500</xdr:rowOff>
    </xdr:from>
    <xdr:ext cx="469900" cy="258445"/>
    <xdr:sp macro="" textlink="">
      <xdr:nvSpPr>
        <xdr:cNvPr id="200" name="テキスト ボックス 199"/>
        <xdr:cNvSpPr txBox="1"/>
      </xdr:nvSpPr>
      <xdr:spPr>
        <a:xfrm>
          <a:off x="849630" y="13265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16280" y="14287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4328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4328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79070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79070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286512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86512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16280" y="15113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09" name="テキスト ボックス 208"/>
        <xdr:cNvSpPr txBox="1"/>
      </xdr:nvSpPr>
      <xdr:spPr>
        <a:xfrm>
          <a:off x="68961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16280" y="1739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1" name="テキスト ボックス 210"/>
        <xdr:cNvSpPr txBox="1"/>
      </xdr:nvSpPr>
      <xdr:spPr>
        <a:xfrm>
          <a:off x="21907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716280" y="17072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3" name="テキスト ボックス 212"/>
        <xdr:cNvSpPr txBox="1"/>
      </xdr:nvSpPr>
      <xdr:spPr>
        <a:xfrm>
          <a:off x="21907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716280" y="167455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5" name="テキスト ボックス 214"/>
        <xdr:cNvSpPr txBox="1"/>
      </xdr:nvSpPr>
      <xdr:spPr>
        <a:xfrm>
          <a:off x="21907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716280" y="164198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7" name="テキスト ボックス 216"/>
        <xdr:cNvSpPr txBox="1"/>
      </xdr:nvSpPr>
      <xdr:spPr>
        <a:xfrm>
          <a:off x="21907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716280" y="16092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19" name="テキスト ボックス 218"/>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716280" y="15766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1" name="テキスト ボックス 220"/>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716280" y="15439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3" name="テキスト ボックス 222"/>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16280" y="15113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16280" y="15113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151130</xdr:rowOff>
    </xdr:from>
    <xdr:to xmlns:xdr="http://schemas.openxmlformats.org/drawingml/2006/spreadsheetDrawing">
      <xdr:col>24</xdr:col>
      <xdr:colOff>62865</xdr:colOff>
      <xdr:row>99</xdr:row>
      <xdr:rowOff>106680</xdr:rowOff>
    </xdr:to>
    <xdr:cxnSp macro="">
      <xdr:nvCxnSpPr>
        <xdr:cNvPr id="227" name="直線コネクタ 226"/>
        <xdr:cNvCxnSpPr/>
      </xdr:nvCxnSpPr>
      <xdr:spPr>
        <a:xfrm flipV="1">
          <a:off x="4359275" y="1558163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110490</xdr:rowOff>
    </xdr:from>
    <xdr:ext cx="534670" cy="258445"/>
    <xdr:sp macro="" textlink="">
      <xdr:nvSpPr>
        <xdr:cNvPr id="228" name="扶助費最小値テキスト"/>
        <xdr:cNvSpPr txBox="1"/>
      </xdr:nvSpPr>
      <xdr:spPr>
        <a:xfrm>
          <a:off x="4411980" y="17084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106680</xdr:rowOff>
    </xdr:from>
    <xdr:to xmlns:xdr="http://schemas.openxmlformats.org/drawingml/2006/spreadsheetDrawing">
      <xdr:col>24</xdr:col>
      <xdr:colOff>152400</xdr:colOff>
      <xdr:row>99</xdr:row>
      <xdr:rowOff>106680</xdr:rowOff>
    </xdr:to>
    <xdr:cxnSp macro="">
      <xdr:nvCxnSpPr>
        <xdr:cNvPr id="229" name="直線コネクタ 228"/>
        <xdr:cNvCxnSpPr/>
      </xdr:nvCxnSpPr>
      <xdr:spPr>
        <a:xfrm>
          <a:off x="4283710" y="170802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97790</xdr:rowOff>
    </xdr:from>
    <xdr:ext cx="598805" cy="258445"/>
    <xdr:sp macro="" textlink="">
      <xdr:nvSpPr>
        <xdr:cNvPr id="230" name="扶助費最大値テキスト"/>
        <xdr:cNvSpPr txBox="1"/>
      </xdr:nvSpPr>
      <xdr:spPr>
        <a:xfrm>
          <a:off x="4411980" y="1535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151130</xdr:rowOff>
    </xdr:from>
    <xdr:to xmlns:xdr="http://schemas.openxmlformats.org/drawingml/2006/spreadsheetDrawing">
      <xdr:col>24</xdr:col>
      <xdr:colOff>152400</xdr:colOff>
      <xdr:row>90</xdr:row>
      <xdr:rowOff>151130</xdr:rowOff>
    </xdr:to>
    <xdr:cxnSp macro="">
      <xdr:nvCxnSpPr>
        <xdr:cNvPr id="231" name="直線コネクタ 230"/>
        <xdr:cNvCxnSpPr/>
      </xdr:nvCxnSpPr>
      <xdr:spPr>
        <a:xfrm>
          <a:off x="4283710" y="155816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10160</xdr:rowOff>
    </xdr:from>
    <xdr:to xmlns:xdr="http://schemas.openxmlformats.org/drawingml/2006/spreadsheetDrawing">
      <xdr:col>24</xdr:col>
      <xdr:colOff>63500</xdr:colOff>
      <xdr:row>95</xdr:row>
      <xdr:rowOff>94615</xdr:rowOff>
    </xdr:to>
    <xdr:cxnSp macro="">
      <xdr:nvCxnSpPr>
        <xdr:cNvPr id="232" name="直線コネクタ 231"/>
        <xdr:cNvCxnSpPr/>
      </xdr:nvCxnSpPr>
      <xdr:spPr>
        <a:xfrm flipV="1">
          <a:off x="3580130" y="16297910"/>
          <a:ext cx="78105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26035</xdr:rowOff>
    </xdr:from>
    <xdr:ext cx="534670" cy="259080"/>
    <xdr:sp macro="" textlink="">
      <xdr:nvSpPr>
        <xdr:cNvPr id="233" name="扶助費平均値テキスト"/>
        <xdr:cNvSpPr txBox="1"/>
      </xdr:nvSpPr>
      <xdr:spPr>
        <a:xfrm>
          <a:off x="4411980" y="16485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47625</xdr:rowOff>
    </xdr:from>
    <xdr:to xmlns:xdr="http://schemas.openxmlformats.org/drawingml/2006/spreadsheetDrawing">
      <xdr:col>24</xdr:col>
      <xdr:colOff>114300</xdr:colOff>
      <xdr:row>96</xdr:row>
      <xdr:rowOff>149225</xdr:rowOff>
    </xdr:to>
    <xdr:sp macro="" textlink="">
      <xdr:nvSpPr>
        <xdr:cNvPr id="234" name="フローチャート: 判断 233"/>
        <xdr:cNvSpPr/>
      </xdr:nvSpPr>
      <xdr:spPr>
        <a:xfrm>
          <a:off x="431038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79375</xdr:rowOff>
    </xdr:from>
    <xdr:to xmlns:xdr="http://schemas.openxmlformats.org/drawingml/2006/spreadsheetDrawing">
      <xdr:col>19</xdr:col>
      <xdr:colOff>177800</xdr:colOff>
      <xdr:row>95</xdr:row>
      <xdr:rowOff>94615</xdr:rowOff>
    </xdr:to>
    <xdr:cxnSp macro="">
      <xdr:nvCxnSpPr>
        <xdr:cNvPr id="235" name="直線コネクタ 234"/>
        <xdr:cNvCxnSpPr/>
      </xdr:nvCxnSpPr>
      <xdr:spPr>
        <a:xfrm>
          <a:off x="2736850" y="16367125"/>
          <a:ext cx="8432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106045</xdr:rowOff>
    </xdr:from>
    <xdr:to xmlns:xdr="http://schemas.openxmlformats.org/drawingml/2006/spreadsheetDrawing">
      <xdr:col>20</xdr:col>
      <xdr:colOff>38100</xdr:colOff>
      <xdr:row>97</xdr:row>
      <xdr:rowOff>36195</xdr:rowOff>
    </xdr:to>
    <xdr:sp macro="" textlink="">
      <xdr:nvSpPr>
        <xdr:cNvPr id="236" name="フローチャート: 判断 235"/>
        <xdr:cNvSpPr/>
      </xdr:nvSpPr>
      <xdr:spPr>
        <a:xfrm>
          <a:off x="3529330" y="1656524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27305</xdr:rowOff>
    </xdr:from>
    <xdr:ext cx="534670" cy="259080"/>
    <xdr:sp macro="" textlink="">
      <xdr:nvSpPr>
        <xdr:cNvPr id="237" name="テキスト ボックス 236"/>
        <xdr:cNvSpPr txBox="1"/>
      </xdr:nvSpPr>
      <xdr:spPr>
        <a:xfrm>
          <a:off x="3324225" y="16657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79375</xdr:rowOff>
    </xdr:from>
    <xdr:to xmlns:xdr="http://schemas.openxmlformats.org/drawingml/2006/spreadsheetDrawing">
      <xdr:col>15</xdr:col>
      <xdr:colOff>50800</xdr:colOff>
      <xdr:row>95</xdr:row>
      <xdr:rowOff>119380</xdr:rowOff>
    </xdr:to>
    <xdr:cxnSp macro="">
      <xdr:nvCxnSpPr>
        <xdr:cNvPr id="238" name="直線コネクタ 237"/>
        <xdr:cNvCxnSpPr/>
      </xdr:nvCxnSpPr>
      <xdr:spPr>
        <a:xfrm flipV="1">
          <a:off x="1905000" y="16367125"/>
          <a:ext cx="8318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109220</xdr:rowOff>
    </xdr:from>
    <xdr:to xmlns:xdr="http://schemas.openxmlformats.org/drawingml/2006/spreadsheetDrawing">
      <xdr:col>15</xdr:col>
      <xdr:colOff>101600</xdr:colOff>
      <xdr:row>97</xdr:row>
      <xdr:rowOff>39370</xdr:rowOff>
    </xdr:to>
    <xdr:sp macro="" textlink="">
      <xdr:nvSpPr>
        <xdr:cNvPr id="239" name="フローチャート: 判断 238"/>
        <xdr:cNvSpPr/>
      </xdr:nvSpPr>
      <xdr:spPr>
        <a:xfrm>
          <a:off x="268605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30480</xdr:rowOff>
    </xdr:from>
    <xdr:ext cx="534670" cy="258445"/>
    <xdr:sp macro="" textlink="">
      <xdr:nvSpPr>
        <xdr:cNvPr id="240" name="テキスト ボックス 239"/>
        <xdr:cNvSpPr txBox="1"/>
      </xdr:nvSpPr>
      <xdr:spPr>
        <a:xfrm>
          <a:off x="2492375" y="16661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119380</xdr:rowOff>
    </xdr:from>
    <xdr:to xmlns:xdr="http://schemas.openxmlformats.org/drawingml/2006/spreadsheetDrawing">
      <xdr:col>10</xdr:col>
      <xdr:colOff>114300</xdr:colOff>
      <xdr:row>96</xdr:row>
      <xdr:rowOff>40640</xdr:rowOff>
    </xdr:to>
    <xdr:cxnSp macro="">
      <xdr:nvCxnSpPr>
        <xdr:cNvPr id="241" name="直線コネクタ 240"/>
        <xdr:cNvCxnSpPr/>
      </xdr:nvCxnSpPr>
      <xdr:spPr>
        <a:xfrm flipV="1">
          <a:off x="1073150" y="16407130"/>
          <a:ext cx="8318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147955</xdr:rowOff>
    </xdr:from>
    <xdr:to xmlns:xdr="http://schemas.openxmlformats.org/drawingml/2006/spreadsheetDrawing">
      <xdr:col>10</xdr:col>
      <xdr:colOff>165100</xdr:colOff>
      <xdr:row>97</xdr:row>
      <xdr:rowOff>78105</xdr:rowOff>
    </xdr:to>
    <xdr:sp macro="" textlink="">
      <xdr:nvSpPr>
        <xdr:cNvPr id="242" name="フローチャート: 判断 241"/>
        <xdr:cNvSpPr/>
      </xdr:nvSpPr>
      <xdr:spPr>
        <a:xfrm>
          <a:off x="18542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69850</xdr:rowOff>
    </xdr:from>
    <xdr:ext cx="534035" cy="259080"/>
    <xdr:sp macro="" textlink="">
      <xdr:nvSpPr>
        <xdr:cNvPr id="243" name="テキスト ボックス 242"/>
        <xdr:cNvSpPr txBox="1"/>
      </xdr:nvSpPr>
      <xdr:spPr>
        <a:xfrm>
          <a:off x="1649095" y="1670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69215</xdr:rowOff>
    </xdr:from>
    <xdr:to xmlns:xdr="http://schemas.openxmlformats.org/drawingml/2006/spreadsheetDrawing">
      <xdr:col>6</xdr:col>
      <xdr:colOff>38100</xdr:colOff>
      <xdr:row>97</xdr:row>
      <xdr:rowOff>170815</xdr:rowOff>
    </xdr:to>
    <xdr:sp macro="" textlink="">
      <xdr:nvSpPr>
        <xdr:cNvPr id="244" name="フローチャート: 判断 243"/>
        <xdr:cNvSpPr/>
      </xdr:nvSpPr>
      <xdr:spPr>
        <a:xfrm>
          <a:off x="1022350" y="1669986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161925</xdr:rowOff>
    </xdr:from>
    <xdr:ext cx="534670" cy="259080"/>
    <xdr:sp macro="" textlink="">
      <xdr:nvSpPr>
        <xdr:cNvPr id="245" name="テキスト ボックス 244"/>
        <xdr:cNvSpPr txBox="1"/>
      </xdr:nvSpPr>
      <xdr:spPr>
        <a:xfrm>
          <a:off x="817245" y="16792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18211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4010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8" name="テキスト ボックス 247"/>
        <xdr:cNvSpPr txBox="1"/>
      </xdr:nvSpPr>
      <xdr:spPr>
        <a:xfrm>
          <a:off x="25577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7259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894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130810</xdr:rowOff>
    </xdr:from>
    <xdr:to xmlns:xdr="http://schemas.openxmlformats.org/drawingml/2006/spreadsheetDrawing">
      <xdr:col>24</xdr:col>
      <xdr:colOff>114300</xdr:colOff>
      <xdr:row>95</xdr:row>
      <xdr:rowOff>60960</xdr:rowOff>
    </xdr:to>
    <xdr:sp macro="" textlink="">
      <xdr:nvSpPr>
        <xdr:cNvPr id="251" name="楕円 250"/>
        <xdr:cNvSpPr/>
      </xdr:nvSpPr>
      <xdr:spPr>
        <a:xfrm>
          <a:off x="4310380" y="162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153670</xdr:rowOff>
    </xdr:from>
    <xdr:ext cx="534670" cy="259080"/>
    <xdr:sp macro="" textlink="">
      <xdr:nvSpPr>
        <xdr:cNvPr id="252" name="扶助費該当値テキスト"/>
        <xdr:cNvSpPr txBox="1"/>
      </xdr:nvSpPr>
      <xdr:spPr>
        <a:xfrm>
          <a:off x="4411980" y="1609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43815</xdr:rowOff>
    </xdr:from>
    <xdr:to xmlns:xdr="http://schemas.openxmlformats.org/drawingml/2006/spreadsheetDrawing">
      <xdr:col>20</xdr:col>
      <xdr:colOff>38100</xdr:colOff>
      <xdr:row>95</xdr:row>
      <xdr:rowOff>145415</xdr:rowOff>
    </xdr:to>
    <xdr:sp macro="" textlink="">
      <xdr:nvSpPr>
        <xdr:cNvPr id="253" name="楕円 252"/>
        <xdr:cNvSpPr/>
      </xdr:nvSpPr>
      <xdr:spPr>
        <a:xfrm>
          <a:off x="3529330" y="1633156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161925</xdr:rowOff>
    </xdr:from>
    <xdr:ext cx="534670" cy="259080"/>
    <xdr:sp macro="" textlink="">
      <xdr:nvSpPr>
        <xdr:cNvPr id="254" name="テキスト ボックス 253"/>
        <xdr:cNvSpPr txBox="1"/>
      </xdr:nvSpPr>
      <xdr:spPr>
        <a:xfrm>
          <a:off x="3324225" y="16106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29210</xdr:rowOff>
    </xdr:from>
    <xdr:to xmlns:xdr="http://schemas.openxmlformats.org/drawingml/2006/spreadsheetDrawing">
      <xdr:col>15</xdr:col>
      <xdr:colOff>101600</xdr:colOff>
      <xdr:row>95</xdr:row>
      <xdr:rowOff>130175</xdr:rowOff>
    </xdr:to>
    <xdr:sp macro="" textlink="">
      <xdr:nvSpPr>
        <xdr:cNvPr id="255" name="楕円 254"/>
        <xdr:cNvSpPr/>
      </xdr:nvSpPr>
      <xdr:spPr>
        <a:xfrm>
          <a:off x="2686050" y="16316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146685</xdr:rowOff>
    </xdr:from>
    <xdr:ext cx="534670" cy="258445"/>
    <xdr:sp macro="" textlink="">
      <xdr:nvSpPr>
        <xdr:cNvPr id="256" name="テキスト ボックス 255"/>
        <xdr:cNvSpPr txBox="1"/>
      </xdr:nvSpPr>
      <xdr:spPr>
        <a:xfrm>
          <a:off x="2492375" y="16091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68580</xdr:rowOff>
    </xdr:from>
    <xdr:to xmlns:xdr="http://schemas.openxmlformats.org/drawingml/2006/spreadsheetDrawing">
      <xdr:col>10</xdr:col>
      <xdr:colOff>165100</xdr:colOff>
      <xdr:row>95</xdr:row>
      <xdr:rowOff>170180</xdr:rowOff>
    </xdr:to>
    <xdr:sp macro="" textlink="">
      <xdr:nvSpPr>
        <xdr:cNvPr id="257" name="楕円 256"/>
        <xdr:cNvSpPr/>
      </xdr:nvSpPr>
      <xdr:spPr>
        <a:xfrm>
          <a:off x="1854200" y="163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15240</xdr:rowOff>
    </xdr:from>
    <xdr:ext cx="534035" cy="259080"/>
    <xdr:sp macro="" textlink="">
      <xdr:nvSpPr>
        <xdr:cNvPr id="258" name="テキスト ボックス 257"/>
        <xdr:cNvSpPr txBox="1"/>
      </xdr:nvSpPr>
      <xdr:spPr>
        <a:xfrm>
          <a:off x="1649095" y="16131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160655</xdr:rowOff>
    </xdr:from>
    <xdr:to xmlns:xdr="http://schemas.openxmlformats.org/drawingml/2006/spreadsheetDrawing">
      <xdr:col>6</xdr:col>
      <xdr:colOff>38100</xdr:colOff>
      <xdr:row>96</xdr:row>
      <xdr:rowOff>90805</xdr:rowOff>
    </xdr:to>
    <xdr:sp macro="" textlink="">
      <xdr:nvSpPr>
        <xdr:cNvPr id="259" name="楕円 258"/>
        <xdr:cNvSpPr/>
      </xdr:nvSpPr>
      <xdr:spPr>
        <a:xfrm>
          <a:off x="1022350" y="164484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107315</xdr:rowOff>
    </xdr:from>
    <xdr:ext cx="534670" cy="259080"/>
    <xdr:sp macro="" textlink="">
      <xdr:nvSpPr>
        <xdr:cNvPr id="260" name="テキスト ボックス 259"/>
        <xdr:cNvSpPr txBox="1"/>
      </xdr:nvSpPr>
      <xdr:spPr>
        <a:xfrm>
          <a:off x="817245" y="16223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215380" y="4000500"/>
          <a:ext cx="4400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33095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33095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28980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28980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36422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36422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215380" y="4826000"/>
          <a:ext cx="44005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4790"/>
    <xdr:sp macro="" textlink="">
      <xdr:nvSpPr>
        <xdr:cNvPr id="269" name="テキスト ボックス 268"/>
        <xdr:cNvSpPr txBox="1"/>
      </xdr:nvSpPr>
      <xdr:spPr>
        <a:xfrm>
          <a:off x="617728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215380" y="7112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215380" y="67856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920" cy="259080"/>
    <xdr:sp macro="" textlink="">
      <xdr:nvSpPr>
        <xdr:cNvPr id="272" name="テキスト ボックス 271"/>
        <xdr:cNvSpPr txBox="1"/>
      </xdr:nvSpPr>
      <xdr:spPr>
        <a:xfrm>
          <a:off x="597789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215380" y="645858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0860" cy="258445"/>
    <xdr:sp macro="" textlink="">
      <xdr:nvSpPr>
        <xdr:cNvPr id="274" name="テキスト ボックス 273"/>
        <xdr:cNvSpPr txBox="1"/>
      </xdr:nvSpPr>
      <xdr:spPr>
        <a:xfrm>
          <a:off x="571817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215380" y="613283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0860" cy="259080"/>
    <xdr:sp macro="" textlink="">
      <xdr:nvSpPr>
        <xdr:cNvPr id="276" name="テキスト ボックス 275"/>
        <xdr:cNvSpPr txBox="1"/>
      </xdr:nvSpPr>
      <xdr:spPr>
        <a:xfrm>
          <a:off x="571817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215380" y="58058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0860" cy="258445"/>
    <xdr:sp macro="" textlink="">
      <xdr:nvSpPr>
        <xdr:cNvPr id="278" name="テキスト ボックス 277"/>
        <xdr:cNvSpPr txBox="1"/>
      </xdr:nvSpPr>
      <xdr:spPr>
        <a:xfrm>
          <a:off x="571817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215380" y="547941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8445"/>
    <xdr:sp macro="" textlink="">
      <xdr:nvSpPr>
        <xdr:cNvPr id="280" name="テキスト ボックス 279"/>
        <xdr:cNvSpPr txBox="1"/>
      </xdr:nvSpPr>
      <xdr:spPr>
        <a:xfrm>
          <a:off x="565404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215380" y="515239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9080"/>
    <xdr:sp macro="" textlink="">
      <xdr:nvSpPr>
        <xdr:cNvPr id="282" name="テキスト ボックス 281"/>
        <xdr:cNvSpPr txBox="1"/>
      </xdr:nvSpPr>
      <xdr:spPr>
        <a:xfrm>
          <a:off x="565404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215380" y="4826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4" name="テキスト ボックス 283"/>
        <xdr:cNvSpPr txBox="1"/>
      </xdr:nvSpPr>
      <xdr:spPr>
        <a:xfrm>
          <a:off x="565404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215380" y="4826000"/>
          <a:ext cx="44005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30</xdr:row>
      <xdr:rowOff>65405</xdr:rowOff>
    </xdr:from>
    <xdr:to xmlns:xdr="http://schemas.openxmlformats.org/drawingml/2006/spreadsheetDrawing">
      <xdr:col>54</xdr:col>
      <xdr:colOff>179070</xdr:colOff>
      <xdr:row>38</xdr:row>
      <xdr:rowOff>129540</xdr:rowOff>
    </xdr:to>
    <xdr:cxnSp macro="">
      <xdr:nvCxnSpPr>
        <xdr:cNvPr id="286" name="直線コネクタ 285"/>
        <xdr:cNvCxnSpPr/>
      </xdr:nvCxnSpPr>
      <xdr:spPr>
        <a:xfrm flipV="1">
          <a:off x="9848850" y="520890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133350</xdr:rowOff>
    </xdr:from>
    <xdr:ext cx="534035" cy="258445"/>
    <xdr:sp macro="" textlink="">
      <xdr:nvSpPr>
        <xdr:cNvPr id="287" name="補助費等最小値テキスト"/>
        <xdr:cNvSpPr txBox="1"/>
      </xdr:nvSpPr>
      <xdr:spPr>
        <a:xfrm>
          <a:off x="9899650" y="664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129540</xdr:rowOff>
    </xdr:from>
    <xdr:to xmlns:xdr="http://schemas.openxmlformats.org/drawingml/2006/spreadsheetDrawing">
      <xdr:col>55</xdr:col>
      <xdr:colOff>88900</xdr:colOff>
      <xdr:row>38</xdr:row>
      <xdr:rowOff>129540</xdr:rowOff>
    </xdr:to>
    <xdr:cxnSp macro="">
      <xdr:nvCxnSpPr>
        <xdr:cNvPr id="288" name="直線コネクタ 287"/>
        <xdr:cNvCxnSpPr/>
      </xdr:nvCxnSpPr>
      <xdr:spPr>
        <a:xfrm>
          <a:off x="9771380" y="66446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12065</xdr:rowOff>
    </xdr:from>
    <xdr:ext cx="598170" cy="259080"/>
    <xdr:sp macro="" textlink="">
      <xdr:nvSpPr>
        <xdr:cNvPr id="289" name="補助費等最大値テキスト"/>
        <xdr:cNvSpPr txBox="1"/>
      </xdr:nvSpPr>
      <xdr:spPr>
        <a:xfrm>
          <a:off x="9899650" y="49841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65405</xdr:rowOff>
    </xdr:from>
    <xdr:to xmlns:xdr="http://schemas.openxmlformats.org/drawingml/2006/spreadsheetDrawing">
      <xdr:col>55</xdr:col>
      <xdr:colOff>88900</xdr:colOff>
      <xdr:row>30</xdr:row>
      <xdr:rowOff>65405</xdr:rowOff>
    </xdr:to>
    <xdr:cxnSp macro="">
      <xdr:nvCxnSpPr>
        <xdr:cNvPr id="290" name="直線コネクタ 289"/>
        <xdr:cNvCxnSpPr/>
      </xdr:nvCxnSpPr>
      <xdr:spPr>
        <a:xfrm>
          <a:off x="9771380" y="52089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97790</xdr:rowOff>
    </xdr:from>
    <xdr:to xmlns:xdr="http://schemas.openxmlformats.org/drawingml/2006/spreadsheetDrawing">
      <xdr:col>55</xdr:col>
      <xdr:colOff>0</xdr:colOff>
      <xdr:row>37</xdr:row>
      <xdr:rowOff>107315</xdr:rowOff>
    </xdr:to>
    <xdr:cxnSp macro="">
      <xdr:nvCxnSpPr>
        <xdr:cNvPr id="291" name="直線コネクタ 290"/>
        <xdr:cNvCxnSpPr/>
      </xdr:nvCxnSpPr>
      <xdr:spPr>
        <a:xfrm flipV="1">
          <a:off x="9067800" y="6441440"/>
          <a:ext cx="7810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89535</xdr:rowOff>
    </xdr:from>
    <xdr:ext cx="534035" cy="258445"/>
    <xdr:sp macro="" textlink="">
      <xdr:nvSpPr>
        <xdr:cNvPr id="292" name="補助費等平均値テキスト"/>
        <xdr:cNvSpPr txBox="1"/>
      </xdr:nvSpPr>
      <xdr:spPr>
        <a:xfrm>
          <a:off x="9899650" y="60902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66675</xdr:rowOff>
    </xdr:from>
    <xdr:to xmlns:xdr="http://schemas.openxmlformats.org/drawingml/2006/spreadsheetDrawing">
      <xdr:col>55</xdr:col>
      <xdr:colOff>50800</xdr:colOff>
      <xdr:row>36</xdr:row>
      <xdr:rowOff>168275</xdr:rowOff>
    </xdr:to>
    <xdr:sp macro="" textlink="">
      <xdr:nvSpPr>
        <xdr:cNvPr id="293" name="フローチャート: 判断 292"/>
        <xdr:cNvSpPr/>
      </xdr:nvSpPr>
      <xdr:spPr>
        <a:xfrm>
          <a:off x="9809480" y="62388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74930</xdr:rowOff>
    </xdr:from>
    <xdr:to xmlns:xdr="http://schemas.openxmlformats.org/drawingml/2006/spreadsheetDrawing">
      <xdr:col>50</xdr:col>
      <xdr:colOff>114300</xdr:colOff>
      <xdr:row>37</xdr:row>
      <xdr:rowOff>107315</xdr:rowOff>
    </xdr:to>
    <xdr:cxnSp macro="">
      <xdr:nvCxnSpPr>
        <xdr:cNvPr id="294" name="直線コネクタ 293"/>
        <xdr:cNvCxnSpPr/>
      </xdr:nvCxnSpPr>
      <xdr:spPr>
        <a:xfrm>
          <a:off x="8235950" y="6418580"/>
          <a:ext cx="8318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73025</xdr:rowOff>
    </xdr:from>
    <xdr:to xmlns:xdr="http://schemas.openxmlformats.org/drawingml/2006/spreadsheetDrawing">
      <xdr:col>50</xdr:col>
      <xdr:colOff>165100</xdr:colOff>
      <xdr:row>37</xdr:row>
      <xdr:rowOff>3175</xdr:rowOff>
    </xdr:to>
    <xdr:sp macro="" textlink="">
      <xdr:nvSpPr>
        <xdr:cNvPr id="295" name="フローチャート: 判断 294"/>
        <xdr:cNvSpPr/>
      </xdr:nvSpPr>
      <xdr:spPr>
        <a:xfrm>
          <a:off x="90170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19685</xdr:rowOff>
    </xdr:from>
    <xdr:ext cx="534035" cy="258445"/>
    <xdr:sp macro="" textlink="">
      <xdr:nvSpPr>
        <xdr:cNvPr id="296" name="テキスト ボックス 295"/>
        <xdr:cNvSpPr txBox="1"/>
      </xdr:nvSpPr>
      <xdr:spPr>
        <a:xfrm>
          <a:off x="8811895" y="6020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59055</xdr:rowOff>
    </xdr:from>
    <xdr:to xmlns:xdr="http://schemas.openxmlformats.org/drawingml/2006/spreadsheetDrawing">
      <xdr:col>45</xdr:col>
      <xdr:colOff>177800</xdr:colOff>
      <xdr:row>37</xdr:row>
      <xdr:rowOff>74930</xdr:rowOff>
    </xdr:to>
    <xdr:cxnSp macro="">
      <xdr:nvCxnSpPr>
        <xdr:cNvPr id="297" name="直線コネクタ 296"/>
        <xdr:cNvCxnSpPr/>
      </xdr:nvCxnSpPr>
      <xdr:spPr>
        <a:xfrm>
          <a:off x="7392670" y="6402705"/>
          <a:ext cx="8432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92710</xdr:rowOff>
    </xdr:from>
    <xdr:to xmlns:xdr="http://schemas.openxmlformats.org/drawingml/2006/spreadsheetDrawing">
      <xdr:col>46</xdr:col>
      <xdr:colOff>38100</xdr:colOff>
      <xdr:row>37</xdr:row>
      <xdr:rowOff>22860</xdr:rowOff>
    </xdr:to>
    <xdr:sp macro="" textlink="">
      <xdr:nvSpPr>
        <xdr:cNvPr id="298" name="フローチャート: 判断 297"/>
        <xdr:cNvSpPr/>
      </xdr:nvSpPr>
      <xdr:spPr>
        <a:xfrm>
          <a:off x="8185150" y="62649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39370</xdr:rowOff>
    </xdr:from>
    <xdr:ext cx="534670" cy="259080"/>
    <xdr:sp macro="" textlink="">
      <xdr:nvSpPr>
        <xdr:cNvPr id="299" name="テキスト ボックス 298"/>
        <xdr:cNvSpPr txBox="1"/>
      </xdr:nvSpPr>
      <xdr:spPr>
        <a:xfrm>
          <a:off x="7980045" y="6040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40640</xdr:rowOff>
    </xdr:from>
    <xdr:to xmlns:xdr="http://schemas.openxmlformats.org/drawingml/2006/spreadsheetDrawing">
      <xdr:col>41</xdr:col>
      <xdr:colOff>50800</xdr:colOff>
      <xdr:row>37</xdr:row>
      <xdr:rowOff>59055</xdr:rowOff>
    </xdr:to>
    <xdr:cxnSp macro="">
      <xdr:nvCxnSpPr>
        <xdr:cNvPr id="300" name="直線コネクタ 299"/>
        <xdr:cNvCxnSpPr/>
      </xdr:nvCxnSpPr>
      <xdr:spPr>
        <a:xfrm>
          <a:off x="6560820" y="6384290"/>
          <a:ext cx="8318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66040</xdr:rowOff>
    </xdr:from>
    <xdr:to xmlns:xdr="http://schemas.openxmlformats.org/drawingml/2006/spreadsheetDrawing">
      <xdr:col>41</xdr:col>
      <xdr:colOff>101600</xdr:colOff>
      <xdr:row>36</xdr:row>
      <xdr:rowOff>167640</xdr:rowOff>
    </xdr:to>
    <xdr:sp macro="" textlink="">
      <xdr:nvSpPr>
        <xdr:cNvPr id="301" name="フローチャート: 判断 300"/>
        <xdr:cNvSpPr/>
      </xdr:nvSpPr>
      <xdr:spPr>
        <a:xfrm>
          <a:off x="734187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12700</xdr:rowOff>
    </xdr:from>
    <xdr:ext cx="534670" cy="259080"/>
    <xdr:sp macro="" textlink="">
      <xdr:nvSpPr>
        <xdr:cNvPr id="302" name="テキスト ボックス 301"/>
        <xdr:cNvSpPr txBox="1"/>
      </xdr:nvSpPr>
      <xdr:spPr>
        <a:xfrm>
          <a:off x="7148195" y="601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106045</xdr:rowOff>
    </xdr:from>
    <xdr:to xmlns:xdr="http://schemas.openxmlformats.org/drawingml/2006/spreadsheetDrawing">
      <xdr:col>36</xdr:col>
      <xdr:colOff>165100</xdr:colOff>
      <xdr:row>37</xdr:row>
      <xdr:rowOff>36195</xdr:rowOff>
    </xdr:to>
    <xdr:sp macro="" textlink="">
      <xdr:nvSpPr>
        <xdr:cNvPr id="303" name="フローチャート: 判断 302"/>
        <xdr:cNvSpPr/>
      </xdr:nvSpPr>
      <xdr:spPr>
        <a:xfrm>
          <a:off x="651002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52705</xdr:rowOff>
    </xdr:from>
    <xdr:ext cx="534035" cy="258445"/>
    <xdr:sp macro="" textlink="">
      <xdr:nvSpPr>
        <xdr:cNvPr id="304" name="テキスト ボックス 303"/>
        <xdr:cNvSpPr txBox="1"/>
      </xdr:nvSpPr>
      <xdr:spPr>
        <a:xfrm>
          <a:off x="6304915" y="6053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96697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88887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056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8" name="テキスト ボックス 307"/>
        <xdr:cNvSpPr txBox="1"/>
      </xdr:nvSpPr>
      <xdr:spPr>
        <a:xfrm>
          <a:off x="72136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381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46355</xdr:rowOff>
    </xdr:from>
    <xdr:to xmlns:xdr="http://schemas.openxmlformats.org/drawingml/2006/spreadsheetDrawing">
      <xdr:col>55</xdr:col>
      <xdr:colOff>50800</xdr:colOff>
      <xdr:row>37</xdr:row>
      <xdr:rowOff>147955</xdr:rowOff>
    </xdr:to>
    <xdr:sp macro="" textlink="">
      <xdr:nvSpPr>
        <xdr:cNvPr id="310" name="楕円 309"/>
        <xdr:cNvSpPr/>
      </xdr:nvSpPr>
      <xdr:spPr>
        <a:xfrm>
          <a:off x="9809480" y="63900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24765</xdr:rowOff>
    </xdr:from>
    <xdr:ext cx="534035" cy="259080"/>
    <xdr:sp macro="" textlink="">
      <xdr:nvSpPr>
        <xdr:cNvPr id="311" name="補助費等該当値テキスト"/>
        <xdr:cNvSpPr txBox="1"/>
      </xdr:nvSpPr>
      <xdr:spPr>
        <a:xfrm>
          <a:off x="9899650" y="6368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56515</xdr:rowOff>
    </xdr:from>
    <xdr:to xmlns:xdr="http://schemas.openxmlformats.org/drawingml/2006/spreadsheetDrawing">
      <xdr:col>50</xdr:col>
      <xdr:colOff>165100</xdr:colOff>
      <xdr:row>37</xdr:row>
      <xdr:rowOff>158115</xdr:rowOff>
    </xdr:to>
    <xdr:sp macro="" textlink="">
      <xdr:nvSpPr>
        <xdr:cNvPr id="312" name="楕円 311"/>
        <xdr:cNvSpPr/>
      </xdr:nvSpPr>
      <xdr:spPr>
        <a:xfrm>
          <a:off x="90170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149225</xdr:rowOff>
    </xdr:from>
    <xdr:ext cx="534035" cy="259080"/>
    <xdr:sp macro="" textlink="">
      <xdr:nvSpPr>
        <xdr:cNvPr id="313" name="テキスト ボックス 312"/>
        <xdr:cNvSpPr txBox="1"/>
      </xdr:nvSpPr>
      <xdr:spPr>
        <a:xfrm>
          <a:off x="8811895" y="6492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23495</xdr:rowOff>
    </xdr:from>
    <xdr:to xmlns:xdr="http://schemas.openxmlformats.org/drawingml/2006/spreadsheetDrawing">
      <xdr:col>46</xdr:col>
      <xdr:colOff>38100</xdr:colOff>
      <xdr:row>37</xdr:row>
      <xdr:rowOff>125095</xdr:rowOff>
    </xdr:to>
    <xdr:sp macro="" textlink="">
      <xdr:nvSpPr>
        <xdr:cNvPr id="314" name="楕円 313"/>
        <xdr:cNvSpPr/>
      </xdr:nvSpPr>
      <xdr:spPr>
        <a:xfrm>
          <a:off x="8185150" y="63671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116205</xdr:rowOff>
    </xdr:from>
    <xdr:ext cx="534670" cy="259080"/>
    <xdr:sp macro="" textlink="">
      <xdr:nvSpPr>
        <xdr:cNvPr id="315" name="テキスト ボックス 314"/>
        <xdr:cNvSpPr txBox="1"/>
      </xdr:nvSpPr>
      <xdr:spPr>
        <a:xfrm>
          <a:off x="7980045" y="6459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8255</xdr:rowOff>
    </xdr:from>
    <xdr:to xmlns:xdr="http://schemas.openxmlformats.org/drawingml/2006/spreadsheetDrawing">
      <xdr:col>41</xdr:col>
      <xdr:colOff>101600</xdr:colOff>
      <xdr:row>37</xdr:row>
      <xdr:rowOff>109855</xdr:rowOff>
    </xdr:to>
    <xdr:sp macro="" textlink="">
      <xdr:nvSpPr>
        <xdr:cNvPr id="316" name="楕円 315"/>
        <xdr:cNvSpPr/>
      </xdr:nvSpPr>
      <xdr:spPr>
        <a:xfrm>
          <a:off x="734187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100965</xdr:rowOff>
    </xdr:from>
    <xdr:ext cx="534670" cy="258445"/>
    <xdr:sp macro="" textlink="">
      <xdr:nvSpPr>
        <xdr:cNvPr id="317" name="テキスト ボックス 316"/>
        <xdr:cNvSpPr txBox="1"/>
      </xdr:nvSpPr>
      <xdr:spPr>
        <a:xfrm>
          <a:off x="7148195" y="6444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161290</xdr:rowOff>
    </xdr:from>
    <xdr:to xmlns:xdr="http://schemas.openxmlformats.org/drawingml/2006/spreadsheetDrawing">
      <xdr:col>36</xdr:col>
      <xdr:colOff>165100</xdr:colOff>
      <xdr:row>37</xdr:row>
      <xdr:rowOff>91440</xdr:rowOff>
    </xdr:to>
    <xdr:sp macro="" textlink="">
      <xdr:nvSpPr>
        <xdr:cNvPr id="318" name="楕円 317"/>
        <xdr:cNvSpPr/>
      </xdr:nvSpPr>
      <xdr:spPr>
        <a:xfrm>
          <a:off x="651002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82550</xdr:rowOff>
    </xdr:from>
    <xdr:ext cx="534035" cy="259080"/>
    <xdr:sp macro="" textlink="">
      <xdr:nvSpPr>
        <xdr:cNvPr id="319" name="テキスト ボックス 318"/>
        <xdr:cNvSpPr txBox="1"/>
      </xdr:nvSpPr>
      <xdr:spPr>
        <a:xfrm>
          <a:off x="6304915" y="642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215380" y="7429500"/>
          <a:ext cx="4400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33095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33095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28980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28980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36422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36422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215380" y="8255000"/>
          <a:ext cx="44005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4790"/>
    <xdr:sp macro="" textlink="">
      <xdr:nvSpPr>
        <xdr:cNvPr id="328" name="テキスト ボックス 327"/>
        <xdr:cNvSpPr txBox="1"/>
      </xdr:nvSpPr>
      <xdr:spPr>
        <a:xfrm>
          <a:off x="617728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215380" y="10541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215380" y="100838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920" cy="258445"/>
    <xdr:sp macro="" textlink="">
      <xdr:nvSpPr>
        <xdr:cNvPr id="331" name="テキスト ボックス 330"/>
        <xdr:cNvSpPr txBox="1"/>
      </xdr:nvSpPr>
      <xdr:spPr>
        <a:xfrm>
          <a:off x="597789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215380" y="96266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5630" cy="258445"/>
    <xdr:sp macro="" textlink="">
      <xdr:nvSpPr>
        <xdr:cNvPr id="333" name="テキスト ボックス 332"/>
        <xdr:cNvSpPr txBox="1"/>
      </xdr:nvSpPr>
      <xdr:spPr>
        <a:xfrm>
          <a:off x="565404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215380" y="91694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8445"/>
    <xdr:sp macro="" textlink="">
      <xdr:nvSpPr>
        <xdr:cNvPr id="335" name="テキスト ボックス 334"/>
        <xdr:cNvSpPr txBox="1"/>
      </xdr:nvSpPr>
      <xdr:spPr>
        <a:xfrm>
          <a:off x="565404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215380" y="87122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5630" cy="258445"/>
    <xdr:sp macro="" textlink="">
      <xdr:nvSpPr>
        <xdr:cNvPr id="337" name="テキスト ボックス 336"/>
        <xdr:cNvSpPr txBox="1"/>
      </xdr:nvSpPr>
      <xdr:spPr>
        <a:xfrm>
          <a:off x="565404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215380" y="8255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39" name="テキスト ボックス 338"/>
        <xdr:cNvSpPr txBox="1"/>
      </xdr:nvSpPr>
      <xdr:spPr>
        <a:xfrm>
          <a:off x="565404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215380" y="8255000"/>
          <a:ext cx="44005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50</xdr:row>
      <xdr:rowOff>85090</xdr:rowOff>
    </xdr:from>
    <xdr:to xmlns:xdr="http://schemas.openxmlformats.org/drawingml/2006/spreadsheetDrawing">
      <xdr:col>54</xdr:col>
      <xdr:colOff>179070</xdr:colOff>
      <xdr:row>58</xdr:row>
      <xdr:rowOff>123825</xdr:rowOff>
    </xdr:to>
    <xdr:cxnSp macro="">
      <xdr:nvCxnSpPr>
        <xdr:cNvPr id="341" name="直線コネクタ 340"/>
        <xdr:cNvCxnSpPr/>
      </xdr:nvCxnSpPr>
      <xdr:spPr>
        <a:xfrm flipV="1">
          <a:off x="9848850" y="8657590"/>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127635</xdr:rowOff>
    </xdr:from>
    <xdr:ext cx="469265" cy="259080"/>
    <xdr:sp macro="" textlink="">
      <xdr:nvSpPr>
        <xdr:cNvPr id="342" name="普通建設事業費最小値テキスト"/>
        <xdr:cNvSpPr txBox="1"/>
      </xdr:nvSpPr>
      <xdr:spPr>
        <a:xfrm>
          <a:off x="9899650" y="10071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123825</xdr:rowOff>
    </xdr:from>
    <xdr:to xmlns:xdr="http://schemas.openxmlformats.org/drawingml/2006/spreadsheetDrawing">
      <xdr:col>55</xdr:col>
      <xdr:colOff>88900</xdr:colOff>
      <xdr:row>58</xdr:row>
      <xdr:rowOff>123825</xdr:rowOff>
    </xdr:to>
    <xdr:cxnSp macro="">
      <xdr:nvCxnSpPr>
        <xdr:cNvPr id="343" name="直線コネクタ 342"/>
        <xdr:cNvCxnSpPr/>
      </xdr:nvCxnSpPr>
      <xdr:spPr>
        <a:xfrm>
          <a:off x="9771380" y="100679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31750</xdr:rowOff>
    </xdr:from>
    <xdr:ext cx="598170" cy="258445"/>
    <xdr:sp macro="" textlink="">
      <xdr:nvSpPr>
        <xdr:cNvPr id="344" name="普通建設事業費最大値テキスト"/>
        <xdr:cNvSpPr txBox="1"/>
      </xdr:nvSpPr>
      <xdr:spPr>
        <a:xfrm>
          <a:off x="9899650" y="84328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623,768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85090</xdr:rowOff>
    </xdr:from>
    <xdr:to xmlns:xdr="http://schemas.openxmlformats.org/drawingml/2006/spreadsheetDrawing">
      <xdr:col>55</xdr:col>
      <xdr:colOff>88900</xdr:colOff>
      <xdr:row>50</xdr:row>
      <xdr:rowOff>85090</xdr:rowOff>
    </xdr:to>
    <xdr:cxnSp macro="">
      <xdr:nvCxnSpPr>
        <xdr:cNvPr id="345" name="直線コネクタ 344"/>
        <xdr:cNvCxnSpPr/>
      </xdr:nvCxnSpPr>
      <xdr:spPr>
        <a:xfrm>
          <a:off x="9771380" y="86575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167640</xdr:rowOff>
    </xdr:from>
    <xdr:to xmlns:xdr="http://schemas.openxmlformats.org/drawingml/2006/spreadsheetDrawing">
      <xdr:col>55</xdr:col>
      <xdr:colOff>0</xdr:colOff>
      <xdr:row>58</xdr:row>
      <xdr:rowOff>29210</xdr:rowOff>
    </xdr:to>
    <xdr:cxnSp macro="">
      <xdr:nvCxnSpPr>
        <xdr:cNvPr id="346" name="直線コネクタ 345"/>
        <xdr:cNvCxnSpPr/>
      </xdr:nvCxnSpPr>
      <xdr:spPr>
        <a:xfrm flipV="1">
          <a:off x="9067800" y="9940290"/>
          <a:ext cx="7810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121285</xdr:rowOff>
    </xdr:from>
    <xdr:ext cx="534035" cy="258445"/>
    <xdr:sp macro="" textlink="">
      <xdr:nvSpPr>
        <xdr:cNvPr id="347" name="普通建設事業費平均値テキスト"/>
        <xdr:cNvSpPr txBox="1"/>
      </xdr:nvSpPr>
      <xdr:spPr>
        <a:xfrm>
          <a:off x="9899650" y="989393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143510</xdr:rowOff>
    </xdr:from>
    <xdr:to xmlns:xdr="http://schemas.openxmlformats.org/drawingml/2006/spreadsheetDrawing">
      <xdr:col>55</xdr:col>
      <xdr:colOff>50800</xdr:colOff>
      <xdr:row>58</xdr:row>
      <xdr:rowOff>73025</xdr:rowOff>
    </xdr:to>
    <xdr:sp macro="" textlink="">
      <xdr:nvSpPr>
        <xdr:cNvPr id="348" name="フローチャート: 判断 347"/>
        <xdr:cNvSpPr/>
      </xdr:nvSpPr>
      <xdr:spPr>
        <a:xfrm>
          <a:off x="9809480" y="991616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80645</xdr:rowOff>
    </xdr:from>
    <xdr:to xmlns:xdr="http://schemas.openxmlformats.org/drawingml/2006/spreadsheetDrawing">
      <xdr:col>50</xdr:col>
      <xdr:colOff>114300</xdr:colOff>
      <xdr:row>58</xdr:row>
      <xdr:rowOff>29210</xdr:rowOff>
    </xdr:to>
    <xdr:cxnSp macro="">
      <xdr:nvCxnSpPr>
        <xdr:cNvPr id="349" name="直線コネクタ 348"/>
        <xdr:cNvCxnSpPr/>
      </xdr:nvCxnSpPr>
      <xdr:spPr>
        <a:xfrm>
          <a:off x="8235950" y="9853295"/>
          <a:ext cx="83185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151765</xdr:rowOff>
    </xdr:from>
    <xdr:to xmlns:xdr="http://schemas.openxmlformats.org/drawingml/2006/spreadsheetDrawing">
      <xdr:col>50</xdr:col>
      <xdr:colOff>165100</xdr:colOff>
      <xdr:row>58</xdr:row>
      <xdr:rowOff>81915</xdr:rowOff>
    </xdr:to>
    <xdr:sp macro="" textlink="">
      <xdr:nvSpPr>
        <xdr:cNvPr id="350" name="フローチャート: 判断 349"/>
        <xdr:cNvSpPr/>
      </xdr:nvSpPr>
      <xdr:spPr>
        <a:xfrm>
          <a:off x="90170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73025</xdr:rowOff>
    </xdr:from>
    <xdr:ext cx="534035" cy="259080"/>
    <xdr:sp macro="" textlink="">
      <xdr:nvSpPr>
        <xdr:cNvPr id="351" name="テキスト ボックス 350"/>
        <xdr:cNvSpPr txBox="1"/>
      </xdr:nvSpPr>
      <xdr:spPr>
        <a:xfrm>
          <a:off x="8811895" y="10017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80645</xdr:rowOff>
    </xdr:from>
    <xdr:to xmlns:xdr="http://schemas.openxmlformats.org/drawingml/2006/spreadsheetDrawing">
      <xdr:col>45</xdr:col>
      <xdr:colOff>177800</xdr:colOff>
      <xdr:row>57</xdr:row>
      <xdr:rowOff>100965</xdr:rowOff>
    </xdr:to>
    <xdr:cxnSp macro="">
      <xdr:nvCxnSpPr>
        <xdr:cNvPr id="352" name="直線コネクタ 351"/>
        <xdr:cNvCxnSpPr/>
      </xdr:nvCxnSpPr>
      <xdr:spPr>
        <a:xfrm flipV="1">
          <a:off x="7392670" y="9853295"/>
          <a:ext cx="8432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140970</xdr:rowOff>
    </xdr:from>
    <xdr:to xmlns:xdr="http://schemas.openxmlformats.org/drawingml/2006/spreadsheetDrawing">
      <xdr:col>46</xdr:col>
      <xdr:colOff>38100</xdr:colOff>
      <xdr:row>58</xdr:row>
      <xdr:rowOff>71120</xdr:rowOff>
    </xdr:to>
    <xdr:sp macro="" textlink="">
      <xdr:nvSpPr>
        <xdr:cNvPr id="353" name="フローチャート: 判断 352"/>
        <xdr:cNvSpPr/>
      </xdr:nvSpPr>
      <xdr:spPr>
        <a:xfrm>
          <a:off x="8185150" y="99136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62230</xdr:rowOff>
    </xdr:from>
    <xdr:ext cx="534670" cy="259080"/>
    <xdr:sp macro="" textlink="">
      <xdr:nvSpPr>
        <xdr:cNvPr id="354" name="テキスト ボックス 353"/>
        <xdr:cNvSpPr txBox="1"/>
      </xdr:nvSpPr>
      <xdr:spPr>
        <a:xfrm>
          <a:off x="7980045" y="10006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100965</xdr:rowOff>
    </xdr:from>
    <xdr:to xmlns:xdr="http://schemas.openxmlformats.org/drawingml/2006/spreadsheetDrawing">
      <xdr:col>41</xdr:col>
      <xdr:colOff>50800</xdr:colOff>
      <xdr:row>58</xdr:row>
      <xdr:rowOff>48260</xdr:rowOff>
    </xdr:to>
    <xdr:cxnSp macro="">
      <xdr:nvCxnSpPr>
        <xdr:cNvPr id="355" name="直線コネクタ 354"/>
        <xdr:cNvCxnSpPr/>
      </xdr:nvCxnSpPr>
      <xdr:spPr>
        <a:xfrm flipV="1">
          <a:off x="6560820" y="9873615"/>
          <a:ext cx="83185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151130</xdr:rowOff>
    </xdr:from>
    <xdr:to xmlns:xdr="http://schemas.openxmlformats.org/drawingml/2006/spreadsheetDrawing">
      <xdr:col>41</xdr:col>
      <xdr:colOff>101600</xdr:colOff>
      <xdr:row>58</xdr:row>
      <xdr:rowOff>81280</xdr:rowOff>
    </xdr:to>
    <xdr:sp macro="" textlink="">
      <xdr:nvSpPr>
        <xdr:cNvPr id="356" name="フローチャート: 判断 355"/>
        <xdr:cNvSpPr/>
      </xdr:nvSpPr>
      <xdr:spPr>
        <a:xfrm>
          <a:off x="734187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72390</xdr:rowOff>
    </xdr:from>
    <xdr:ext cx="534670" cy="259080"/>
    <xdr:sp macro="" textlink="">
      <xdr:nvSpPr>
        <xdr:cNvPr id="357" name="テキスト ボックス 356"/>
        <xdr:cNvSpPr txBox="1"/>
      </xdr:nvSpPr>
      <xdr:spPr>
        <a:xfrm>
          <a:off x="7148195" y="1001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146050</xdr:rowOff>
    </xdr:from>
    <xdr:to xmlns:xdr="http://schemas.openxmlformats.org/drawingml/2006/spreadsheetDrawing">
      <xdr:col>36</xdr:col>
      <xdr:colOff>165100</xdr:colOff>
      <xdr:row>58</xdr:row>
      <xdr:rowOff>76200</xdr:rowOff>
    </xdr:to>
    <xdr:sp macro="" textlink="">
      <xdr:nvSpPr>
        <xdr:cNvPr id="358" name="フローチャート: 判断 357"/>
        <xdr:cNvSpPr/>
      </xdr:nvSpPr>
      <xdr:spPr>
        <a:xfrm>
          <a:off x="651002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92710</xdr:rowOff>
    </xdr:from>
    <xdr:ext cx="534035" cy="259080"/>
    <xdr:sp macro="" textlink="">
      <xdr:nvSpPr>
        <xdr:cNvPr id="359" name="テキスト ボックス 358"/>
        <xdr:cNvSpPr txBox="1"/>
      </xdr:nvSpPr>
      <xdr:spPr>
        <a:xfrm>
          <a:off x="6304915" y="9693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6697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8887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056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3" name="テキスト ボックス 362"/>
        <xdr:cNvSpPr txBox="1"/>
      </xdr:nvSpPr>
      <xdr:spPr>
        <a:xfrm>
          <a:off x="72136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381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116840</xdr:rowOff>
    </xdr:from>
    <xdr:to xmlns:xdr="http://schemas.openxmlformats.org/drawingml/2006/spreadsheetDrawing">
      <xdr:col>55</xdr:col>
      <xdr:colOff>50800</xdr:colOff>
      <xdr:row>58</xdr:row>
      <xdr:rowOff>46990</xdr:rowOff>
    </xdr:to>
    <xdr:sp macro="" textlink="">
      <xdr:nvSpPr>
        <xdr:cNvPr id="365" name="楕円 364"/>
        <xdr:cNvSpPr/>
      </xdr:nvSpPr>
      <xdr:spPr>
        <a:xfrm>
          <a:off x="9809480" y="98894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139700</xdr:rowOff>
    </xdr:from>
    <xdr:ext cx="534035" cy="259080"/>
    <xdr:sp macro="" textlink="">
      <xdr:nvSpPr>
        <xdr:cNvPr id="366" name="普通建設事業費該当値テキスト"/>
        <xdr:cNvSpPr txBox="1"/>
      </xdr:nvSpPr>
      <xdr:spPr>
        <a:xfrm>
          <a:off x="9899650" y="9740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149860</xdr:rowOff>
    </xdr:from>
    <xdr:to xmlns:xdr="http://schemas.openxmlformats.org/drawingml/2006/spreadsheetDrawing">
      <xdr:col>50</xdr:col>
      <xdr:colOff>165100</xdr:colOff>
      <xdr:row>58</xdr:row>
      <xdr:rowOff>80010</xdr:rowOff>
    </xdr:to>
    <xdr:sp macro="" textlink="">
      <xdr:nvSpPr>
        <xdr:cNvPr id="367" name="楕円 366"/>
        <xdr:cNvSpPr/>
      </xdr:nvSpPr>
      <xdr:spPr>
        <a:xfrm>
          <a:off x="90170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96520</xdr:rowOff>
    </xdr:from>
    <xdr:ext cx="534035" cy="259080"/>
    <xdr:sp macro="" textlink="">
      <xdr:nvSpPr>
        <xdr:cNvPr id="368" name="テキスト ボックス 367"/>
        <xdr:cNvSpPr txBox="1"/>
      </xdr:nvSpPr>
      <xdr:spPr>
        <a:xfrm>
          <a:off x="8811895" y="9697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29845</xdr:rowOff>
    </xdr:from>
    <xdr:to xmlns:xdr="http://schemas.openxmlformats.org/drawingml/2006/spreadsheetDrawing">
      <xdr:col>46</xdr:col>
      <xdr:colOff>38100</xdr:colOff>
      <xdr:row>57</xdr:row>
      <xdr:rowOff>132080</xdr:rowOff>
    </xdr:to>
    <xdr:sp macro="" textlink="">
      <xdr:nvSpPr>
        <xdr:cNvPr id="369" name="楕円 368"/>
        <xdr:cNvSpPr/>
      </xdr:nvSpPr>
      <xdr:spPr>
        <a:xfrm>
          <a:off x="8185150" y="980249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147955</xdr:rowOff>
    </xdr:from>
    <xdr:ext cx="598805" cy="258445"/>
    <xdr:sp macro="" textlink="">
      <xdr:nvSpPr>
        <xdr:cNvPr id="370" name="テキスト ボックス 369"/>
        <xdr:cNvSpPr txBox="1"/>
      </xdr:nvSpPr>
      <xdr:spPr>
        <a:xfrm>
          <a:off x="7947660" y="9577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50165</xdr:rowOff>
    </xdr:from>
    <xdr:to xmlns:xdr="http://schemas.openxmlformats.org/drawingml/2006/spreadsheetDrawing">
      <xdr:col>41</xdr:col>
      <xdr:colOff>101600</xdr:colOff>
      <xdr:row>57</xdr:row>
      <xdr:rowOff>151765</xdr:rowOff>
    </xdr:to>
    <xdr:sp macro="" textlink="">
      <xdr:nvSpPr>
        <xdr:cNvPr id="371" name="楕円 370"/>
        <xdr:cNvSpPr/>
      </xdr:nvSpPr>
      <xdr:spPr>
        <a:xfrm>
          <a:off x="734187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168275</xdr:rowOff>
    </xdr:from>
    <xdr:ext cx="534670" cy="258445"/>
    <xdr:sp macro="" textlink="">
      <xdr:nvSpPr>
        <xdr:cNvPr id="372" name="テキスト ボックス 371"/>
        <xdr:cNvSpPr txBox="1"/>
      </xdr:nvSpPr>
      <xdr:spPr>
        <a:xfrm>
          <a:off x="7148195" y="9598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168910</xdr:rowOff>
    </xdr:from>
    <xdr:to xmlns:xdr="http://schemas.openxmlformats.org/drawingml/2006/spreadsheetDrawing">
      <xdr:col>36</xdr:col>
      <xdr:colOff>165100</xdr:colOff>
      <xdr:row>58</xdr:row>
      <xdr:rowOff>99060</xdr:rowOff>
    </xdr:to>
    <xdr:sp macro="" textlink="">
      <xdr:nvSpPr>
        <xdr:cNvPr id="373" name="楕円 372"/>
        <xdr:cNvSpPr/>
      </xdr:nvSpPr>
      <xdr:spPr>
        <a:xfrm>
          <a:off x="651002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90170</xdr:rowOff>
    </xdr:from>
    <xdr:ext cx="534035" cy="259080"/>
    <xdr:sp macro="" textlink="">
      <xdr:nvSpPr>
        <xdr:cNvPr id="374" name="テキスト ボックス 373"/>
        <xdr:cNvSpPr txBox="1"/>
      </xdr:nvSpPr>
      <xdr:spPr>
        <a:xfrm>
          <a:off x="6304915" y="10034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215380" y="10858500"/>
          <a:ext cx="4400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33095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33095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28980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28980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36422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36422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215380" y="11684000"/>
          <a:ext cx="44005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4790"/>
    <xdr:sp macro="" textlink="">
      <xdr:nvSpPr>
        <xdr:cNvPr id="383" name="テキスト ボックス 382"/>
        <xdr:cNvSpPr txBox="1"/>
      </xdr:nvSpPr>
      <xdr:spPr>
        <a:xfrm>
          <a:off x="617728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215380" y="13970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215380" y="135128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86" name="テキスト ボックス 385"/>
        <xdr:cNvSpPr txBox="1"/>
      </xdr:nvSpPr>
      <xdr:spPr>
        <a:xfrm>
          <a:off x="597789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215380" y="130556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8445"/>
    <xdr:sp macro="" textlink="">
      <xdr:nvSpPr>
        <xdr:cNvPr id="388" name="テキスト ボックス 387"/>
        <xdr:cNvSpPr txBox="1"/>
      </xdr:nvSpPr>
      <xdr:spPr>
        <a:xfrm>
          <a:off x="565404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215380" y="125984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8445"/>
    <xdr:sp macro="" textlink="">
      <xdr:nvSpPr>
        <xdr:cNvPr id="390" name="テキスト ボックス 389"/>
        <xdr:cNvSpPr txBox="1"/>
      </xdr:nvSpPr>
      <xdr:spPr>
        <a:xfrm>
          <a:off x="565404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215380" y="121412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5630" cy="258445"/>
    <xdr:sp macro="" textlink="">
      <xdr:nvSpPr>
        <xdr:cNvPr id="392" name="テキスト ボックス 391"/>
        <xdr:cNvSpPr txBox="1"/>
      </xdr:nvSpPr>
      <xdr:spPr>
        <a:xfrm>
          <a:off x="565404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215380" y="11684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4" name="テキスト ボックス 393"/>
        <xdr:cNvSpPr txBox="1"/>
      </xdr:nvSpPr>
      <xdr:spPr>
        <a:xfrm>
          <a:off x="565404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215380" y="11684000"/>
          <a:ext cx="44005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71</xdr:row>
      <xdr:rowOff>50800</xdr:rowOff>
    </xdr:from>
    <xdr:to xmlns:xdr="http://schemas.openxmlformats.org/drawingml/2006/spreadsheetDrawing">
      <xdr:col>54</xdr:col>
      <xdr:colOff>179070</xdr:colOff>
      <xdr:row>78</xdr:row>
      <xdr:rowOff>139700</xdr:rowOff>
    </xdr:to>
    <xdr:cxnSp macro="">
      <xdr:nvCxnSpPr>
        <xdr:cNvPr id="396" name="直線コネクタ 395"/>
        <xdr:cNvCxnSpPr/>
      </xdr:nvCxnSpPr>
      <xdr:spPr>
        <a:xfrm flipV="1">
          <a:off x="9848850" y="12223750"/>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164465</xdr:rowOff>
    </xdr:from>
    <xdr:ext cx="248920" cy="259080"/>
    <xdr:sp macro="" textlink="">
      <xdr:nvSpPr>
        <xdr:cNvPr id="397" name="普通建設事業費 （ うち新規整備　）最小値テキスト"/>
        <xdr:cNvSpPr txBox="1"/>
      </xdr:nvSpPr>
      <xdr:spPr>
        <a:xfrm>
          <a:off x="9899650" y="1353756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8" name="直線コネクタ 397"/>
        <xdr:cNvCxnSpPr/>
      </xdr:nvCxnSpPr>
      <xdr:spPr>
        <a:xfrm>
          <a:off x="9771380" y="135128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168910</xdr:rowOff>
    </xdr:from>
    <xdr:ext cx="598170" cy="258445"/>
    <xdr:sp macro="" textlink="">
      <xdr:nvSpPr>
        <xdr:cNvPr id="399" name="普通建設事業費 （ うち新規整備　）最大値テキスト"/>
        <xdr:cNvSpPr txBox="1"/>
      </xdr:nvSpPr>
      <xdr:spPr>
        <a:xfrm>
          <a:off x="9899650" y="11998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563,824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50800</xdr:rowOff>
    </xdr:from>
    <xdr:to xmlns:xdr="http://schemas.openxmlformats.org/drawingml/2006/spreadsheetDrawing">
      <xdr:col>55</xdr:col>
      <xdr:colOff>88900</xdr:colOff>
      <xdr:row>71</xdr:row>
      <xdr:rowOff>50800</xdr:rowOff>
    </xdr:to>
    <xdr:cxnSp macro="">
      <xdr:nvCxnSpPr>
        <xdr:cNvPr id="400" name="直線コネクタ 399"/>
        <xdr:cNvCxnSpPr/>
      </xdr:nvCxnSpPr>
      <xdr:spPr>
        <a:xfrm>
          <a:off x="9771380" y="122237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84455</xdr:rowOff>
    </xdr:from>
    <xdr:to xmlns:xdr="http://schemas.openxmlformats.org/drawingml/2006/spreadsheetDrawing">
      <xdr:col>55</xdr:col>
      <xdr:colOff>0</xdr:colOff>
      <xdr:row>78</xdr:row>
      <xdr:rowOff>94615</xdr:rowOff>
    </xdr:to>
    <xdr:cxnSp macro="">
      <xdr:nvCxnSpPr>
        <xdr:cNvPr id="401" name="直線コネクタ 400"/>
        <xdr:cNvCxnSpPr/>
      </xdr:nvCxnSpPr>
      <xdr:spPr>
        <a:xfrm flipV="1">
          <a:off x="9067800" y="13457555"/>
          <a:ext cx="7810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37465</xdr:rowOff>
    </xdr:from>
    <xdr:ext cx="534035" cy="259080"/>
    <xdr:sp macro="" textlink="">
      <xdr:nvSpPr>
        <xdr:cNvPr id="402" name="普通建設事業費 （ うち新規整備　）平均値テキスト"/>
        <xdr:cNvSpPr txBox="1"/>
      </xdr:nvSpPr>
      <xdr:spPr>
        <a:xfrm>
          <a:off x="9899650" y="1341056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59055</xdr:rowOff>
    </xdr:from>
    <xdr:to xmlns:xdr="http://schemas.openxmlformats.org/drawingml/2006/spreadsheetDrawing">
      <xdr:col>55</xdr:col>
      <xdr:colOff>50800</xdr:colOff>
      <xdr:row>78</xdr:row>
      <xdr:rowOff>160655</xdr:rowOff>
    </xdr:to>
    <xdr:sp macro="" textlink="">
      <xdr:nvSpPr>
        <xdr:cNvPr id="403" name="フローチャート: 判断 402"/>
        <xdr:cNvSpPr/>
      </xdr:nvSpPr>
      <xdr:spPr>
        <a:xfrm>
          <a:off x="9809480" y="134321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129540</xdr:rowOff>
    </xdr:from>
    <xdr:to xmlns:xdr="http://schemas.openxmlformats.org/drawingml/2006/spreadsheetDrawing">
      <xdr:col>50</xdr:col>
      <xdr:colOff>114300</xdr:colOff>
      <xdr:row>78</xdr:row>
      <xdr:rowOff>94615</xdr:rowOff>
    </xdr:to>
    <xdr:cxnSp macro="">
      <xdr:nvCxnSpPr>
        <xdr:cNvPr id="404" name="直線コネクタ 403"/>
        <xdr:cNvCxnSpPr/>
      </xdr:nvCxnSpPr>
      <xdr:spPr>
        <a:xfrm>
          <a:off x="8235950" y="13331190"/>
          <a:ext cx="83185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53340</xdr:rowOff>
    </xdr:from>
    <xdr:to xmlns:xdr="http://schemas.openxmlformats.org/drawingml/2006/spreadsheetDrawing">
      <xdr:col>50</xdr:col>
      <xdr:colOff>165100</xdr:colOff>
      <xdr:row>78</xdr:row>
      <xdr:rowOff>154940</xdr:rowOff>
    </xdr:to>
    <xdr:sp macro="" textlink="">
      <xdr:nvSpPr>
        <xdr:cNvPr id="405" name="フローチャート: 判断 404"/>
        <xdr:cNvSpPr/>
      </xdr:nvSpPr>
      <xdr:spPr>
        <a:xfrm>
          <a:off x="9017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146050</xdr:rowOff>
    </xdr:from>
    <xdr:ext cx="534035" cy="258445"/>
    <xdr:sp macro="" textlink="">
      <xdr:nvSpPr>
        <xdr:cNvPr id="406" name="テキスト ボックス 405"/>
        <xdr:cNvSpPr txBox="1"/>
      </xdr:nvSpPr>
      <xdr:spPr>
        <a:xfrm>
          <a:off x="8811895" y="13519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129540</xdr:rowOff>
    </xdr:from>
    <xdr:to xmlns:xdr="http://schemas.openxmlformats.org/drawingml/2006/spreadsheetDrawing">
      <xdr:col>45</xdr:col>
      <xdr:colOff>177800</xdr:colOff>
      <xdr:row>77</xdr:row>
      <xdr:rowOff>143510</xdr:rowOff>
    </xdr:to>
    <xdr:cxnSp macro="">
      <xdr:nvCxnSpPr>
        <xdr:cNvPr id="407" name="直線コネクタ 406"/>
        <xdr:cNvCxnSpPr/>
      </xdr:nvCxnSpPr>
      <xdr:spPr>
        <a:xfrm flipV="1">
          <a:off x="7392670" y="13331190"/>
          <a:ext cx="8432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53340</xdr:rowOff>
    </xdr:from>
    <xdr:to xmlns:xdr="http://schemas.openxmlformats.org/drawingml/2006/spreadsheetDrawing">
      <xdr:col>46</xdr:col>
      <xdr:colOff>38100</xdr:colOff>
      <xdr:row>78</xdr:row>
      <xdr:rowOff>154940</xdr:rowOff>
    </xdr:to>
    <xdr:sp macro="" textlink="">
      <xdr:nvSpPr>
        <xdr:cNvPr id="408" name="フローチャート: 判断 407"/>
        <xdr:cNvSpPr/>
      </xdr:nvSpPr>
      <xdr:spPr>
        <a:xfrm>
          <a:off x="8185150" y="134264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146050</xdr:rowOff>
    </xdr:from>
    <xdr:ext cx="534670" cy="258445"/>
    <xdr:sp macro="" textlink="">
      <xdr:nvSpPr>
        <xdr:cNvPr id="409" name="テキスト ボックス 408"/>
        <xdr:cNvSpPr txBox="1"/>
      </xdr:nvSpPr>
      <xdr:spPr>
        <a:xfrm>
          <a:off x="7980045" y="13519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143510</xdr:rowOff>
    </xdr:from>
    <xdr:to xmlns:xdr="http://schemas.openxmlformats.org/drawingml/2006/spreadsheetDrawing">
      <xdr:col>41</xdr:col>
      <xdr:colOff>50800</xdr:colOff>
      <xdr:row>78</xdr:row>
      <xdr:rowOff>81280</xdr:rowOff>
    </xdr:to>
    <xdr:cxnSp macro="">
      <xdr:nvCxnSpPr>
        <xdr:cNvPr id="410" name="直線コネクタ 409"/>
        <xdr:cNvCxnSpPr/>
      </xdr:nvCxnSpPr>
      <xdr:spPr>
        <a:xfrm flipV="1">
          <a:off x="6560820" y="13345160"/>
          <a:ext cx="83185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53975</xdr:rowOff>
    </xdr:from>
    <xdr:to xmlns:xdr="http://schemas.openxmlformats.org/drawingml/2006/spreadsheetDrawing">
      <xdr:col>41</xdr:col>
      <xdr:colOff>101600</xdr:colOff>
      <xdr:row>78</xdr:row>
      <xdr:rowOff>155575</xdr:rowOff>
    </xdr:to>
    <xdr:sp macro="" textlink="">
      <xdr:nvSpPr>
        <xdr:cNvPr id="411" name="フローチャート: 判断 410"/>
        <xdr:cNvSpPr/>
      </xdr:nvSpPr>
      <xdr:spPr>
        <a:xfrm>
          <a:off x="734187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146685</xdr:rowOff>
    </xdr:from>
    <xdr:ext cx="534670" cy="258445"/>
    <xdr:sp macro="" textlink="">
      <xdr:nvSpPr>
        <xdr:cNvPr id="412" name="テキスト ボックス 411"/>
        <xdr:cNvSpPr txBox="1"/>
      </xdr:nvSpPr>
      <xdr:spPr>
        <a:xfrm>
          <a:off x="7148195" y="13519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33655</xdr:rowOff>
    </xdr:from>
    <xdr:to xmlns:xdr="http://schemas.openxmlformats.org/drawingml/2006/spreadsheetDrawing">
      <xdr:col>36</xdr:col>
      <xdr:colOff>165100</xdr:colOff>
      <xdr:row>78</xdr:row>
      <xdr:rowOff>135255</xdr:rowOff>
    </xdr:to>
    <xdr:sp macro="" textlink="">
      <xdr:nvSpPr>
        <xdr:cNvPr id="413" name="フローチャート: 判断 412"/>
        <xdr:cNvSpPr/>
      </xdr:nvSpPr>
      <xdr:spPr>
        <a:xfrm>
          <a:off x="651002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126365</xdr:rowOff>
    </xdr:from>
    <xdr:ext cx="534035" cy="259080"/>
    <xdr:sp macro="" textlink="">
      <xdr:nvSpPr>
        <xdr:cNvPr id="414" name="テキスト ボックス 413"/>
        <xdr:cNvSpPr txBox="1"/>
      </xdr:nvSpPr>
      <xdr:spPr>
        <a:xfrm>
          <a:off x="6304915" y="13499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6697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8887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056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8" name="テキスト ボックス 417"/>
        <xdr:cNvSpPr txBox="1"/>
      </xdr:nvSpPr>
      <xdr:spPr>
        <a:xfrm>
          <a:off x="72136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381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33655</xdr:rowOff>
    </xdr:from>
    <xdr:to xmlns:xdr="http://schemas.openxmlformats.org/drawingml/2006/spreadsheetDrawing">
      <xdr:col>55</xdr:col>
      <xdr:colOff>50800</xdr:colOff>
      <xdr:row>78</xdr:row>
      <xdr:rowOff>135255</xdr:rowOff>
    </xdr:to>
    <xdr:sp macro="" textlink="">
      <xdr:nvSpPr>
        <xdr:cNvPr id="420" name="楕円 419"/>
        <xdr:cNvSpPr/>
      </xdr:nvSpPr>
      <xdr:spPr>
        <a:xfrm>
          <a:off x="9809480" y="134067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164465</xdr:rowOff>
    </xdr:from>
    <xdr:ext cx="534035" cy="259080"/>
    <xdr:sp macro="" textlink="">
      <xdr:nvSpPr>
        <xdr:cNvPr id="421" name="普通建設事業費 （ うち新規整備　）該当値テキスト"/>
        <xdr:cNvSpPr txBox="1"/>
      </xdr:nvSpPr>
      <xdr:spPr>
        <a:xfrm>
          <a:off x="9899650" y="13194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43815</xdr:rowOff>
    </xdr:from>
    <xdr:to xmlns:xdr="http://schemas.openxmlformats.org/drawingml/2006/spreadsheetDrawing">
      <xdr:col>50</xdr:col>
      <xdr:colOff>165100</xdr:colOff>
      <xdr:row>78</xdr:row>
      <xdr:rowOff>145415</xdr:rowOff>
    </xdr:to>
    <xdr:sp macro="" textlink="">
      <xdr:nvSpPr>
        <xdr:cNvPr id="422" name="楕円 421"/>
        <xdr:cNvSpPr/>
      </xdr:nvSpPr>
      <xdr:spPr>
        <a:xfrm>
          <a:off x="90170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161925</xdr:rowOff>
    </xdr:from>
    <xdr:ext cx="534035" cy="259080"/>
    <xdr:sp macro="" textlink="">
      <xdr:nvSpPr>
        <xdr:cNvPr id="423" name="テキスト ボックス 422"/>
        <xdr:cNvSpPr txBox="1"/>
      </xdr:nvSpPr>
      <xdr:spPr>
        <a:xfrm>
          <a:off x="8811895" y="13192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78740</xdr:rowOff>
    </xdr:from>
    <xdr:to xmlns:xdr="http://schemas.openxmlformats.org/drawingml/2006/spreadsheetDrawing">
      <xdr:col>46</xdr:col>
      <xdr:colOff>38100</xdr:colOff>
      <xdr:row>78</xdr:row>
      <xdr:rowOff>8890</xdr:rowOff>
    </xdr:to>
    <xdr:sp macro="" textlink="">
      <xdr:nvSpPr>
        <xdr:cNvPr id="424" name="楕円 423"/>
        <xdr:cNvSpPr/>
      </xdr:nvSpPr>
      <xdr:spPr>
        <a:xfrm>
          <a:off x="8185150" y="132803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25400</xdr:rowOff>
    </xdr:from>
    <xdr:ext cx="534670" cy="259080"/>
    <xdr:sp macro="" textlink="">
      <xdr:nvSpPr>
        <xdr:cNvPr id="425" name="テキスト ボックス 424"/>
        <xdr:cNvSpPr txBox="1"/>
      </xdr:nvSpPr>
      <xdr:spPr>
        <a:xfrm>
          <a:off x="7980045" y="13055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92075</xdr:rowOff>
    </xdr:from>
    <xdr:to xmlns:xdr="http://schemas.openxmlformats.org/drawingml/2006/spreadsheetDrawing">
      <xdr:col>41</xdr:col>
      <xdr:colOff>101600</xdr:colOff>
      <xdr:row>78</xdr:row>
      <xdr:rowOff>22225</xdr:rowOff>
    </xdr:to>
    <xdr:sp macro="" textlink="">
      <xdr:nvSpPr>
        <xdr:cNvPr id="426" name="楕円 425"/>
        <xdr:cNvSpPr/>
      </xdr:nvSpPr>
      <xdr:spPr>
        <a:xfrm>
          <a:off x="734187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38735</xdr:rowOff>
    </xdr:from>
    <xdr:ext cx="534670" cy="259080"/>
    <xdr:sp macro="" textlink="">
      <xdr:nvSpPr>
        <xdr:cNvPr id="427" name="テキスト ボックス 426"/>
        <xdr:cNvSpPr txBox="1"/>
      </xdr:nvSpPr>
      <xdr:spPr>
        <a:xfrm>
          <a:off x="7148195" y="13068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30480</xdr:rowOff>
    </xdr:from>
    <xdr:to xmlns:xdr="http://schemas.openxmlformats.org/drawingml/2006/spreadsheetDrawing">
      <xdr:col>36</xdr:col>
      <xdr:colOff>165100</xdr:colOff>
      <xdr:row>78</xdr:row>
      <xdr:rowOff>132080</xdr:rowOff>
    </xdr:to>
    <xdr:sp macro="" textlink="">
      <xdr:nvSpPr>
        <xdr:cNvPr id="428" name="楕円 427"/>
        <xdr:cNvSpPr/>
      </xdr:nvSpPr>
      <xdr:spPr>
        <a:xfrm>
          <a:off x="651002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148590</xdr:rowOff>
    </xdr:from>
    <xdr:ext cx="534035" cy="259080"/>
    <xdr:sp macro="" textlink="">
      <xdr:nvSpPr>
        <xdr:cNvPr id="429" name="テキスト ボックス 428"/>
        <xdr:cNvSpPr txBox="1"/>
      </xdr:nvSpPr>
      <xdr:spPr>
        <a:xfrm>
          <a:off x="6304915" y="13178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215380" y="14287500"/>
          <a:ext cx="4400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33095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33095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28980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28980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36422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36422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215380" y="15113000"/>
          <a:ext cx="44005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4790"/>
    <xdr:sp macro="" textlink="">
      <xdr:nvSpPr>
        <xdr:cNvPr id="438" name="テキスト ボックス 437"/>
        <xdr:cNvSpPr txBox="1"/>
      </xdr:nvSpPr>
      <xdr:spPr>
        <a:xfrm>
          <a:off x="617728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215380" y="17399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215380" y="17018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41" name="テキスト ボックス 440"/>
        <xdr:cNvSpPr txBox="1"/>
      </xdr:nvSpPr>
      <xdr:spPr>
        <a:xfrm>
          <a:off x="597789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215380" y="16637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3" name="テキスト ボックス 442"/>
        <xdr:cNvSpPr txBox="1"/>
      </xdr:nvSpPr>
      <xdr:spPr>
        <a:xfrm>
          <a:off x="571817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215380" y="16256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8445"/>
    <xdr:sp macro="" textlink="">
      <xdr:nvSpPr>
        <xdr:cNvPr id="445" name="テキスト ボックス 444"/>
        <xdr:cNvSpPr txBox="1"/>
      </xdr:nvSpPr>
      <xdr:spPr>
        <a:xfrm>
          <a:off x="565404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215380" y="15875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47" name="テキスト ボックス 446"/>
        <xdr:cNvSpPr txBox="1"/>
      </xdr:nvSpPr>
      <xdr:spPr>
        <a:xfrm>
          <a:off x="565404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215380" y="15494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49" name="テキスト ボックス 448"/>
        <xdr:cNvSpPr txBox="1"/>
      </xdr:nvSpPr>
      <xdr:spPr>
        <a:xfrm>
          <a:off x="565404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215380" y="15113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1" name="テキスト ボックス 450"/>
        <xdr:cNvSpPr txBox="1"/>
      </xdr:nvSpPr>
      <xdr:spPr>
        <a:xfrm>
          <a:off x="565404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215380" y="15113000"/>
          <a:ext cx="44005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91</xdr:row>
      <xdr:rowOff>158115</xdr:rowOff>
    </xdr:from>
    <xdr:to xmlns:xdr="http://schemas.openxmlformats.org/drawingml/2006/spreadsheetDrawing">
      <xdr:col>54</xdr:col>
      <xdr:colOff>179070</xdr:colOff>
      <xdr:row>99</xdr:row>
      <xdr:rowOff>22225</xdr:rowOff>
    </xdr:to>
    <xdr:cxnSp macro="">
      <xdr:nvCxnSpPr>
        <xdr:cNvPr id="453" name="直線コネクタ 452"/>
        <xdr:cNvCxnSpPr/>
      </xdr:nvCxnSpPr>
      <xdr:spPr>
        <a:xfrm flipV="1">
          <a:off x="9848850" y="15760065"/>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26035</xdr:rowOff>
    </xdr:from>
    <xdr:ext cx="469265" cy="259080"/>
    <xdr:sp macro="" textlink="">
      <xdr:nvSpPr>
        <xdr:cNvPr id="454" name="普通建設事業費 （ うち更新整備　）最小値テキスト"/>
        <xdr:cNvSpPr txBox="1"/>
      </xdr:nvSpPr>
      <xdr:spPr>
        <a:xfrm>
          <a:off x="9899650" y="16999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22225</xdr:rowOff>
    </xdr:from>
    <xdr:to xmlns:xdr="http://schemas.openxmlformats.org/drawingml/2006/spreadsheetDrawing">
      <xdr:col>55</xdr:col>
      <xdr:colOff>88900</xdr:colOff>
      <xdr:row>99</xdr:row>
      <xdr:rowOff>22225</xdr:rowOff>
    </xdr:to>
    <xdr:cxnSp macro="">
      <xdr:nvCxnSpPr>
        <xdr:cNvPr id="455" name="直線コネクタ 454"/>
        <xdr:cNvCxnSpPr/>
      </xdr:nvCxnSpPr>
      <xdr:spPr>
        <a:xfrm>
          <a:off x="9771380" y="169957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104775</xdr:rowOff>
    </xdr:from>
    <xdr:ext cx="598170" cy="259080"/>
    <xdr:sp macro="" textlink="">
      <xdr:nvSpPr>
        <xdr:cNvPr id="456" name="普通建設事業費 （ うち更新整備　）最大値テキスト"/>
        <xdr:cNvSpPr txBox="1"/>
      </xdr:nvSpPr>
      <xdr:spPr>
        <a:xfrm>
          <a:off x="9899650" y="155352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158115</xdr:rowOff>
    </xdr:from>
    <xdr:to xmlns:xdr="http://schemas.openxmlformats.org/drawingml/2006/spreadsheetDrawing">
      <xdr:col>55</xdr:col>
      <xdr:colOff>88900</xdr:colOff>
      <xdr:row>91</xdr:row>
      <xdr:rowOff>158115</xdr:rowOff>
    </xdr:to>
    <xdr:cxnSp macro="">
      <xdr:nvCxnSpPr>
        <xdr:cNvPr id="457" name="直線コネクタ 456"/>
        <xdr:cNvCxnSpPr/>
      </xdr:nvCxnSpPr>
      <xdr:spPr>
        <a:xfrm>
          <a:off x="9771380" y="157600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149225</xdr:rowOff>
    </xdr:from>
    <xdr:to xmlns:xdr="http://schemas.openxmlformats.org/drawingml/2006/spreadsheetDrawing">
      <xdr:col>55</xdr:col>
      <xdr:colOff>0</xdr:colOff>
      <xdr:row>98</xdr:row>
      <xdr:rowOff>57150</xdr:rowOff>
    </xdr:to>
    <xdr:cxnSp macro="">
      <xdr:nvCxnSpPr>
        <xdr:cNvPr id="458" name="直線コネクタ 457"/>
        <xdr:cNvCxnSpPr/>
      </xdr:nvCxnSpPr>
      <xdr:spPr>
        <a:xfrm flipV="1">
          <a:off x="9067800" y="16779875"/>
          <a:ext cx="78105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91440</xdr:rowOff>
    </xdr:from>
    <xdr:ext cx="534035" cy="259080"/>
    <xdr:sp macro="" textlink="">
      <xdr:nvSpPr>
        <xdr:cNvPr id="459" name="普通建設事業費 （ うち更新整備　）平均値テキスト"/>
        <xdr:cNvSpPr txBox="1"/>
      </xdr:nvSpPr>
      <xdr:spPr>
        <a:xfrm>
          <a:off x="9899650" y="1672209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113030</xdr:rowOff>
    </xdr:from>
    <xdr:to xmlns:xdr="http://schemas.openxmlformats.org/drawingml/2006/spreadsheetDrawing">
      <xdr:col>55</xdr:col>
      <xdr:colOff>50800</xdr:colOff>
      <xdr:row>98</xdr:row>
      <xdr:rowOff>43180</xdr:rowOff>
    </xdr:to>
    <xdr:sp macro="" textlink="">
      <xdr:nvSpPr>
        <xdr:cNvPr id="460" name="フローチャート: 判断 459"/>
        <xdr:cNvSpPr/>
      </xdr:nvSpPr>
      <xdr:spPr>
        <a:xfrm>
          <a:off x="9809480" y="167436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57150</xdr:rowOff>
    </xdr:from>
    <xdr:to xmlns:xdr="http://schemas.openxmlformats.org/drawingml/2006/spreadsheetDrawing">
      <xdr:col>50</xdr:col>
      <xdr:colOff>114300</xdr:colOff>
      <xdr:row>98</xdr:row>
      <xdr:rowOff>58420</xdr:rowOff>
    </xdr:to>
    <xdr:cxnSp macro="">
      <xdr:nvCxnSpPr>
        <xdr:cNvPr id="461" name="直線コネクタ 460"/>
        <xdr:cNvCxnSpPr/>
      </xdr:nvCxnSpPr>
      <xdr:spPr>
        <a:xfrm flipV="1">
          <a:off x="8235950" y="16859250"/>
          <a:ext cx="8318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157480</xdr:rowOff>
    </xdr:from>
    <xdr:to xmlns:xdr="http://schemas.openxmlformats.org/drawingml/2006/spreadsheetDrawing">
      <xdr:col>50</xdr:col>
      <xdr:colOff>165100</xdr:colOff>
      <xdr:row>98</xdr:row>
      <xdr:rowOff>87630</xdr:rowOff>
    </xdr:to>
    <xdr:sp macro="" textlink="">
      <xdr:nvSpPr>
        <xdr:cNvPr id="462" name="フローチャート: 判断 461"/>
        <xdr:cNvSpPr/>
      </xdr:nvSpPr>
      <xdr:spPr>
        <a:xfrm>
          <a:off x="90170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104140</xdr:rowOff>
    </xdr:from>
    <xdr:ext cx="534035" cy="259080"/>
    <xdr:sp macro="" textlink="">
      <xdr:nvSpPr>
        <xdr:cNvPr id="463" name="テキスト ボックス 462"/>
        <xdr:cNvSpPr txBox="1"/>
      </xdr:nvSpPr>
      <xdr:spPr>
        <a:xfrm>
          <a:off x="8811895" y="16563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58420</xdr:rowOff>
    </xdr:from>
    <xdr:to xmlns:xdr="http://schemas.openxmlformats.org/drawingml/2006/spreadsheetDrawing">
      <xdr:col>45</xdr:col>
      <xdr:colOff>177800</xdr:colOff>
      <xdr:row>98</xdr:row>
      <xdr:rowOff>165100</xdr:rowOff>
    </xdr:to>
    <xdr:cxnSp macro="">
      <xdr:nvCxnSpPr>
        <xdr:cNvPr id="464" name="直線コネクタ 463"/>
        <xdr:cNvCxnSpPr/>
      </xdr:nvCxnSpPr>
      <xdr:spPr>
        <a:xfrm flipV="1">
          <a:off x="7392670" y="16860520"/>
          <a:ext cx="84328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132080</xdr:rowOff>
    </xdr:from>
    <xdr:to xmlns:xdr="http://schemas.openxmlformats.org/drawingml/2006/spreadsheetDrawing">
      <xdr:col>46</xdr:col>
      <xdr:colOff>38100</xdr:colOff>
      <xdr:row>98</xdr:row>
      <xdr:rowOff>61595</xdr:rowOff>
    </xdr:to>
    <xdr:sp macro="" textlink="">
      <xdr:nvSpPr>
        <xdr:cNvPr id="465" name="フローチャート: 判断 464"/>
        <xdr:cNvSpPr/>
      </xdr:nvSpPr>
      <xdr:spPr>
        <a:xfrm>
          <a:off x="8185150" y="1676273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78105</xdr:rowOff>
    </xdr:from>
    <xdr:ext cx="534670" cy="258445"/>
    <xdr:sp macro="" textlink="">
      <xdr:nvSpPr>
        <xdr:cNvPr id="466" name="テキスト ボックス 465"/>
        <xdr:cNvSpPr txBox="1"/>
      </xdr:nvSpPr>
      <xdr:spPr>
        <a:xfrm>
          <a:off x="7980045" y="16537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118745</xdr:rowOff>
    </xdr:from>
    <xdr:to xmlns:xdr="http://schemas.openxmlformats.org/drawingml/2006/spreadsheetDrawing">
      <xdr:col>41</xdr:col>
      <xdr:colOff>50800</xdr:colOff>
      <xdr:row>98</xdr:row>
      <xdr:rowOff>165100</xdr:rowOff>
    </xdr:to>
    <xdr:cxnSp macro="">
      <xdr:nvCxnSpPr>
        <xdr:cNvPr id="467" name="直線コネクタ 466"/>
        <xdr:cNvCxnSpPr/>
      </xdr:nvCxnSpPr>
      <xdr:spPr>
        <a:xfrm>
          <a:off x="6560820" y="16920845"/>
          <a:ext cx="8318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152400</xdr:rowOff>
    </xdr:from>
    <xdr:to xmlns:xdr="http://schemas.openxmlformats.org/drawingml/2006/spreadsheetDrawing">
      <xdr:col>41</xdr:col>
      <xdr:colOff>101600</xdr:colOff>
      <xdr:row>98</xdr:row>
      <xdr:rowOff>82550</xdr:rowOff>
    </xdr:to>
    <xdr:sp macro="" textlink="">
      <xdr:nvSpPr>
        <xdr:cNvPr id="468" name="フローチャート: 判断 467"/>
        <xdr:cNvSpPr/>
      </xdr:nvSpPr>
      <xdr:spPr>
        <a:xfrm>
          <a:off x="734187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99060</xdr:rowOff>
    </xdr:from>
    <xdr:ext cx="534670" cy="258445"/>
    <xdr:sp macro="" textlink="">
      <xdr:nvSpPr>
        <xdr:cNvPr id="469" name="テキスト ボックス 468"/>
        <xdr:cNvSpPr txBox="1"/>
      </xdr:nvSpPr>
      <xdr:spPr>
        <a:xfrm>
          <a:off x="7148195" y="16558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29210</xdr:rowOff>
    </xdr:from>
    <xdr:to xmlns:xdr="http://schemas.openxmlformats.org/drawingml/2006/spreadsheetDrawing">
      <xdr:col>36</xdr:col>
      <xdr:colOff>165100</xdr:colOff>
      <xdr:row>98</xdr:row>
      <xdr:rowOff>130175</xdr:rowOff>
    </xdr:to>
    <xdr:sp macro="" textlink="">
      <xdr:nvSpPr>
        <xdr:cNvPr id="470" name="フローチャート: 判断 469"/>
        <xdr:cNvSpPr/>
      </xdr:nvSpPr>
      <xdr:spPr>
        <a:xfrm>
          <a:off x="651002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146685</xdr:rowOff>
    </xdr:from>
    <xdr:ext cx="534035" cy="258445"/>
    <xdr:sp macro="" textlink="">
      <xdr:nvSpPr>
        <xdr:cNvPr id="471" name="テキスト ボックス 470"/>
        <xdr:cNvSpPr txBox="1"/>
      </xdr:nvSpPr>
      <xdr:spPr>
        <a:xfrm>
          <a:off x="6304915" y="1660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96697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88887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056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5" name="テキスト ボックス 474"/>
        <xdr:cNvSpPr txBox="1"/>
      </xdr:nvSpPr>
      <xdr:spPr>
        <a:xfrm>
          <a:off x="7213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381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98425</xdr:rowOff>
    </xdr:from>
    <xdr:to xmlns:xdr="http://schemas.openxmlformats.org/drawingml/2006/spreadsheetDrawing">
      <xdr:col>55</xdr:col>
      <xdr:colOff>50800</xdr:colOff>
      <xdr:row>98</xdr:row>
      <xdr:rowOff>29210</xdr:rowOff>
    </xdr:to>
    <xdr:sp macro="" textlink="">
      <xdr:nvSpPr>
        <xdr:cNvPr id="477" name="楕円 476"/>
        <xdr:cNvSpPr/>
      </xdr:nvSpPr>
      <xdr:spPr>
        <a:xfrm>
          <a:off x="9809480" y="1672907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121285</xdr:rowOff>
    </xdr:from>
    <xdr:ext cx="534035" cy="258445"/>
    <xdr:sp macro="" textlink="">
      <xdr:nvSpPr>
        <xdr:cNvPr id="478" name="普通建設事業費 （ うち更新整備　）該当値テキスト"/>
        <xdr:cNvSpPr txBox="1"/>
      </xdr:nvSpPr>
      <xdr:spPr>
        <a:xfrm>
          <a:off x="9899650" y="1658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6350</xdr:rowOff>
    </xdr:from>
    <xdr:to xmlns:xdr="http://schemas.openxmlformats.org/drawingml/2006/spreadsheetDrawing">
      <xdr:col>50</xdr:col>
      <xdr:colOff>165100</xdr:colOff>
      <xdr:row>98</xdr:row>
      <xdr:rowOff>107950</xdr:rowOff>
    </xdr:to>
    <xdr:sp macro="" textlink="">
      <xdr:nvSpPr>
        <xdr:cNvPr id="479" name="楕円 478"/>
        <xdr:cNvSpPr/>
      </xdr:nvSpPr>
      <xdr:spPr>
        <a:xfrm>
          <a:off x="90170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99060</xdr:rowOff>
    </xdr:from>
    <xdr:ext cx="534035" cy="258445"/>
    <xdr:sp macro="" textlink="">
      <xdr:nvSpPr>
        <xdr:cNvPr id="480" name="テキスト ボックス 479"/>
        <xdr:cNvSpPr txBox="1"/>
      </xdr:nvSpPr>
      <xdr:spPr>
        <a:xfrm>
          <a:off x="8811895" y="16901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7620</xdr:rowOff>
    </xdr:from>
    <xdr:to xmlns:xdr="http://schemas.openxmlformats.org/drawingml/2006/spreadsheetDrawing">
      <xdr:col>46</xdr:col>
      <xdr:colOff>38100</xdr:colOff>
      <xdr:row>98</xdr:row>
      <xdr:rowOff>109220</xdr:rowOff>
    </xdr:to>
    <xdr:sp macro="" textlink="">
      <xdr:nvSpPr>
        <xdr:cNvPr id="481" name="楕円 480"/>
        <xdr:cNvSpPr/>
      </xdr:nvSpPr>
      <xdr:spPr>
        <a:xfrm>
          <a:off x="8185150" y="1680972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100330</xdr:rowOff>
    </xdr:from>
    <xdr:ext cx="534670" cy="258445"/>
    <xdr:sp macro="" textlink="">
      <xdr:nvSpPr>
        <xdr:cNvPr id="482" name="テキスト ボックス 481"/>
        <xdr:cNvSpPr txBox="1"/>
      </xdr:nvSpPr>
      <xdr:spPr>
        <a:xfrm>
          <a:off x="7980045" y="16902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114300</xdr:rowOff>
    </xdr:from>
    <xdr:to xmlns:xdr="http://schemas.openxmlformats.org/drawingml/2006/spreadsheetDrawing">
      <xdr:col>41</xdr:col>
      <xdr:colOff>101600</xdr:colOff>
      <xdr:row>99</xdr:row>
      <xdr:rowOff>44450</xdr:rowOff>
    </xdr:to>
    <xdr:sp macro="" textlink="">
      <xdr:nvSpPr>
        <xdr:cNvPr id="483" name="楕円 482"/>
        <xdr:cNvSpPr/>
      </xdr:nvSpPr>
      <xdr:spPr>
        <a:xfrm>
          <a:off x="734187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99</xdr:row>
      <xdr:rowOff>35560</xdr:rowOff>
    </xdr:from>
    <xdr:ext cx="469265" cy="259080"/>
    <xdr:sp macro="" textlink="">
      <xdr:nvSpPr>
        <xdr:cNvPr id="484" name="テキスト ボックス 483"/>
        <xdr:cNvSpPr txBox="1"/>
      </xdr:nvSpPr>
      <xdr:spPr>
        <a:xfrm>
          <a:off x="7169150" y="17009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67945</xdr:rowOff>
    </xdr:from>
    <xdr:to xmlns:xdr="http://schemas.openxmlformats.org/drawingml/2006/spreadsheetDrawing">
      <xdr:col>36</xdr:col>
      <xdr:colOff>165100</xdr:colOff>
      <xdr:row>98</xdr:row>
      <xdr:rowOff>169545</xdr:rowOff>
    </xdr:to>
    <xdr:sp macro="" textlink="">
      <xdr:nvSpPr>
        <xdr:cNvPr id="485" name="楕円 484"/>
        <xdr:cNvSpPr/>
      </xdr:nvSpPr>
      <xdr:spPr>
        <a:xfrm>
          <a:off x="651002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160655</xdr:rowOff>
    </xdr:from>
    <xdr:ext cx="534035" cy="259080"/>
    <xdr:sp macro="" textlink="">
      <xdr:nvSpPr>
        <xdr:cNvPr id="486" name="テキスト ボックス 485"/>
        <xdr:cNvSpPr txBox="1"/>
      </xdr:nvSpPr>
      <xdr:spPr>
        <a:xfrm>
          <a:off x="6304915" y="16962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1703050" y="4000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181862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181862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277747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277747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385189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385189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1703050" y="4826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5" name="テキスト ボックス 494"/>
        <xdr:cNvSpPr txBox="1"/>
      </xdr:nvSpPr>
      <xdr:spPr>
        <a:xfrm>
          <a:off x="116649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1703050" y="7112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1703050" y="6731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8" name="テキスト ボックス 497"/>
        <xdr:cNvSpPr txBox="1"/>
      </xdr:nvSpPr>
      <xdr:spPr>
        <a:xfrm>
          <a:off x="1146556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1703050" y="635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5630" cy="259080"/>
    <xdr:sp macro="" textlink="">
      <xdr:nvSpPr>
        <xdr:cNvPr id="500" name="テキスト ボックス 499"/>
        <xdr:cNvSpPr txBox="1"/>
      </xdr:nvSpPr>
      <xdr:spPr>
        <a:xfrm>
          <a:off x="1114171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1703050" y="596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5630" cy="258445"/>
    <xdr:sp macro="" textlink="">
      <xdr:nvSpPr>
        <xdr:cNvPr id="502" name="テキスト ボックス 501"/>
        <xdr:cNvSpPr txBox="1"/>
      </xdr:nvSpPr>
      <xdr:spPr>
        <a:xfrm>
          <a:off x="1114171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1703050" y="558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5630" cy="259080"/>
    <xdr:sp macro="" textlink="">
      <xdr:nvSpPr>
        <xdr:cNvPr id="504" name="テキスト ボックス 503"/>
        <xdr:cNvSpPr txBox="1"/>
      </xdr:nvSpPr>
      <xdr:spPr>
        <a:xfrm>
          <a:off x="1114171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1703050" y="520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5630" cy="259080"/>
    <xdr:sp macro="" textlink="">
      <xdr:nvSpPr>
        <xdr:cNvPr id="506" name="テキスト ボックス 505"/>
        <xdr:cNvSpPr txBox="1"/>
      </xdr:nvSpPr>
      <xdr:spPr>
        <a:xfrm>
          <a:off x="1114171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1703050" y="482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08" name="テキスト ボックス 507"/>
        <xdr:cNvSpPr txBox="1"/>
      </xdr:nvSpPr>
      <xdr:spPr>
        <a:xfrm>
          <a:off x="1114171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災害復旧事業費グラフ枠"/>
        <xdr:cNvSpPr/>
      </xdr:nvSpPr>
      <xdr:spPr>
        <a:xfrm>
          <a:off x="11703050" y="4826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166370</xdr:rowOff>
    </xdr:from>
    <xdr:to xmlns:xdr="http://schemas.openxmlformats.org/drawingml/2006/spreadsheetDrawing">
      <xdr:col>85</xdr:col>
      <xdr:colOff>126365</xdr:colOff>
      <xdr:row>39</xdr:row>
      <xdr:rowOff>44450</xdr:rowOff>
    </xdr:to>
    <xdr:cxnSp macro="">
      <xdr:nvCxnSpPr>
        <xdr:cNvPr id="510" name="直線コネクタ 509"/>
        <xdr:cNvCxnSpPr/>
      </xdr:nvCxnSpPr>
      <xdr:spPr>
        <a:xfrm flipV="1">
          <a:off x="15346045" y="513842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91440</xdr:rowOff>
    </xdr:from>
    <xdr:ext cx="249555" cy="259080"/>
    <xdr:sp macro="" textlink="">
      <xdr:nvSpPr>
        <xdr:cNvPr id="511" name="災害復旧事業費最小値テキスト"/>
        <xdr:cNvSpPr txBox="1"/>
      </xdr:nvSpPr>
      <xdr:spPr>
        <a:xfrm>
          <a:off x="15398750" y="677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2" name="直線コネクタ 511"/>
        <xdr:cNvCxnSpPr/>
      </xdr:nvCxnSpPr>
      <xdr:spPr>
        <a:xfrm>
          <a:off x="15259050" y="67310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113030</xdr:rowOff>
    </xdr:from>
    <xdr:ext cx="598805" cy="259080"/>
    <xdr:sp macro="" textlink="">
      <xdr:nvSpPr>
        <xdr:cNvPr id="513" name="災害復旧事業費最大値テキスト"/>
        <xdr:cNvSpPr txBox="1"/>
      </xdr:nvSpPr>
      <xdr:spPr>
        <a:xfrm>
          <a:off x="15398750" y="4913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166370</xdr:rowOff>
    </xdr:from>
    <xdr:to xmlns:xdr="http://schemas.openxmlformats.org/drawingml/2006/spreadsheetDrawing">
      <xdr:col>86</xdr:col>
      <xdr:colOff>25400</xdr:colOff>
      <xdr:row>29</xdr:row>
      <xdr:rowOff>166370</xdr:rowOff>
    </xdr:to>
    <xdr:cxnSp macro="">
      <xdr:nvCxnSpPr>
        <xdr:cNvPr id="514" name="直線コネクタ 513"/>
        <xdr:cNvCxnSpPr/>
      </xdr:nvCxnSpPr>
      <xdr:spPr>
        <a:xfrm>
          <a:off x="15259050" y="51384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15" name="直線コネクタ 514"/>
        <xdr:cNvCxnSpPr/>
      </xdr:nvCxnSpPr>
      <xdr:spPr>
        <a:xfrm>
          <a:off x="14555470" y="6731000"/>
          <a:ext cx="792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8890</xdr:rowOff>
    </xdr:from>
    <xdr:ext cx="469900" cy="258445"/>
    <xdr:sp macro="" textlink="">
      <xdr:nvSpPr>
        <xdr:cNvPr id="516" name="災害復旧事業費平均値テキスト"/>
        <xdr:cNvSpPr txBox="1"/>
      </xdr:nvSpPr>
      <xdr:spPr>
        <a:xfrm>
          <a:off x="15398750" y="6523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157480</xdr:rowOff>
    </xdr:from>
    <xdr:to xmlns:xdr="http://schemas.openxmlformats.org/drawingml/2006/spreadsheetDrawing">
      <xdr:col>85</xdr:col>
      <xdr:colOff>177800</xdr:colOff>
      <xdr:row>39</xdr:row>
      <xdr:rowOff>87630</xdr:rowOff>
    </xdr:to>
    <xdr:sp macro="" textlink="">
      <xdr:nvSpPr>
        <xdr:cNvPr id="517" name="フローチャート: 判断 516"/>
        <xdr:cNvSpPr/>
      </xdr:nvSpPr>
      <xdr:spPr>
        <a:xfrm>
          <a:off x="1529715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8" name="直線コネクタ 517"/>
        <xdr:cNvCxnSpPr/>
      </xdr:nvCxnSpPr>
      <xdr:spPr>
        <a:xfrm>
          <a:off x="13723620" y="6731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159385</xdr:rowOff>
    </xdr:from>
    <xdr:to xmlns:xdr="http://schemas.openxmlformats.org/drawingml/2006/spreadsheetDrawing">
      <xdr:col>81</xdr:col>
      <xdr:colOff>101600</xdr:colOff>
      <xdr:row>39</xdr:row>
      <xdr:rowOff>89535</xdr:rowOff>
    </xdr:to>
    <xdr:sp macro="" textlink="">
      <xdr:nvSpPr>
        <xdr:cNvPr id="519" name="フローチャート: 判断 518"/>
        <xdr:cNvSpPr/>
      </xdr:nvSpPr>
      <xdr:spPr>
        <a:xfrm>
          <a:off x="1450467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106045</xdr:rowOff>
    </xdr:from>
    <xdr:ext cx="469265" cy="259080"/>
    <xdr:sp macro="" textlink="">
      <xdr:nvSpPr>
        <xdr:cNvPr id="520" name="テキスト ボックス 519"/>
        <xdr:cNvSpPr txBox="1"/>
      </xdr:nvSpPr>
      <xdr:spPr>
        <a:xfrm>
          <a:off x="14331950" y="6449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21" name="直線コネクタ 520"/>
        <xdr:cNvCxnSpPr/>
      </xdr:nvCxnSpPr>
      <xdr:spPr>
        <a:xfrm>
          <a:off x="12891770" y="6731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162560</xdr:rowOff>
    </xdr:from>
    <xdr:to xmlns:xdr="http://schemas.openxmlformats.org/drawingml/2006/spreadsheetDrawing">
      <xdr:col>76</xdr:col>
      <xdr:colOff>165100</xdr:colOff>
      <xdr:row>39</xdr:row>
      <xdr:rowOff>92710</xdr:rowOff>
    </xdr:to>
    <xdr:sp macro="" textlink="">
      <xdr:nvSpPr>
        <xdr:cNvPr id="522" name="フローチャート: 判断 521"/>
        <xdr:cNvSpPr/>
      </xdr:nvSpPr>
      <xdr:spPr>
        <a:xfrm>
          <a:off x="1367282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37</xdr:row>
      <xdr:rowOff>109220</xdr:rowOff>
    </xdr:from>
    <xdr:ext cx="377825" cy="258445"/>
    <xdr:sp macro="" textlink="">
      <xdr:nvSpPr>
        <xdr:cNvPr id="523" name="テキスト ボックス 522"/>
        <xdr:cNvSpPr txBox="1"/>
      </xdr:nvSpPr>
      <xdr:spPr>
        <a:xfrm>
          <a:off x="13545820" y="64528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24" name="直線コネクタ 523"/>
        <xdr:cNvCxnSpPr/>
      </xdr:nvCxnSpPr>
      <xdr:spPr>
        <a:xfrm>
          <a:off x="12048490" y="673100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158115</xdr:rowOff>
    </xdr:from>
    <xdr:to xmlns:xdr="http://schemas.openxmlformats.org/drawingml/2006/spreadsheetDrawing">
      <xdr:col>72</xdr:col>
      <xdr:colOff>38100</xdr:colOff>
      <xdr:row>39</xdr:row>
      <xdr:rowOff>88265</xdr:rowOff>
    </xdr:to>
    <xdr:sp macro="" textlink="">
      <xdr:nvSpPr>
        <xdr:cNvPr id="525" name="フローチャート: 判断 524"/>
        <xdr:cNvSpPr/>
      </xdr:nvSpPr>
      <xdr:spPr>
        <a:xfrm>
          <a:off x="12840970" y="66732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104775</xdr:rowOff>
    </xdr:from>
    <xdr:ext cx="469900" cy="259080"/>
    <xdr:sp macro="" textlink="">
      <xdr:nvSpPr>
        <xdr:cNvPr id="526" name="テキスト ボックス 525"/>
        <xdr:cNvSpPr txBox="1"/>
      </xdr:nvSpPr>
      <xdr:spPr>
        <a:xfrm>
          <a:off x="12668250" y="6448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161290</xdr:rowOff>
    </xdr:from>
    <xdr:to xmlns:xdr="http://schemas.openxmlformats.org/drawingml/2006/spreadsheetDrawing">
      <xdr:col>67</xdr:col>
      <xdr:colOff>101600</xdr:colOff>
      <xdr:row>39</xdr:row>
      <xdr:rowOff>91440</xdr:rowOff>
    </xdr:to>
    <xdr:sp macro="" textlink="">
      <xdr:nvSpPr>
        <xdr:cNvPr id="527" name="フローチャート: 判断 526"/>
        <xdr:cNvSpPr/>
      </xdr:nvSpPr>
      <xdr:spPr>
        <a:xfrm>
          <a:off x="1199769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107950</xdr:rowOff>
    </xdr:from>
    <xdr:ext cx="377825" cy="259080"/>
    <xdr:sp macro="" textlink="">
      <xdr:nvSpPr>
        <xdr:cNvPr id="528" name="テキスト ボックス 527"/>
        <xdr:cNvSpPr txBox="1"/>
      </xdr:nvSpPr>
      <xdr:spPr>
        <a:xfrm>
          <a:off x="11870690" y="64516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5168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0" name="テキスト ボックス 529"/>
        <xdr:cNvSpPr txBox="1"/>
      </xdr:nvSpPr>
      <xdr:spPr>
        <a:xfrm>
          <a:off x="143764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3544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27127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3" name="テキスト ボックス 532"/>
        <xdr:cNvSpPr txBox="1"/>
      </xdr:nvSpPr>
      <xdr:spPr>
        <a:xfrm>
          <a:off x="118694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34" name="楕円 533"/>
        <xdr:cNvSpPr/>
      </xdr:nvSpPr>
      <xdr:spPr>
        <a:xfrm>
          <a:off x="152971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135890</xdr:rowOff>
    </xdr:from>
    <xdr:ext cx="249555" cy="259080"/>
    <xdr:sp macro="" textlink="">
      <xdr:nvSpPr>
        <xdr:cNvPr id="535" name="災害復旧事業費該当値テキスト"/>
        <xdr:cNvSpPr txBox="1"/>
      </xdr:nvSpPr>
      <xdr:spPr>
        <a:xfrm>
          <a:off x="15398750" y="6650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6" name="楕円 535"/>
        <xdr:cNvSpPr/>
      </xdr:nvSpPr>
      <xdr:spPr>
        <a:xfrm>
          <a:off x="1450467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920" cy="258445"/>
    <xdr:sp macro="" textlink="">
      <xdr:nvSpPr>
        <xdr:cNvPr id="537" name="テキスト ボックス 536"/>
        <xdr:cNvSpPr txBox="1"/>
      </xdr:nvSpPr>
      <xdr:spPr>
        <a:xfrm>
          <a:off x="144424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8" name="楕円 537"/>
        <xdr:cNvSpPr/>
      </xdr:nvSpPr>
      <xdr:spPr>
        <a:xfrm>
          <a:off x="1367282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179070</xdr:colOff>
      <xdr:row>39</xdr:row>
      <xdr:rowOff>86360</xdr:rowOff>
    </xdr:from>
    <xdr:ext cx="249555" cy="258445"/>
    <xdr:sp macro="" textlink="">
      <xdr:nvSpPr>
        <xdr:cNvPr id="539" name="テキスト ボックス 538"/>
        <xdr:cNvSpPr txBox="1"/>
      </xdr:nvSpPr>
      <xdr:spPr>
        <a:xfrm>
          <a:off x="1360932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0" name="楕円 539"/>
        <xdr:cNvSpPr/>
      </xdr:nvSpPr>
      <xdr:spPr>
        <a:xfrm>
          <a:off x="12840970" y="6680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9555" cy="258445"/>
    <xdr:sp macro="" textlink="">
      <xdr:nvSpPr>
        <xdr:cNvPr id="541" name="テキスト ボックス 540"/>
        <xdr:cNvSpPr txBox="1"/>
      </xdr:nvSpPr>
      <xdr:spPr>
        <a:xfrm>
          <a:off x="1276731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2" name="楕円 541"/>
        <xdr:cNvSpPr/>
      </xdr:nvSpPr>
      <xdr:spPr>
        <a:xfrm>
          <a:off x="1199769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8920" cy="258445"/>
    <xdr:sp macro="" textlink="">
      <xdr:nvSpPr>
        <xdr:cNvPr id="543" name="テキスト ボックス 542"/>
        <xdr:cNvSpPr txBox="1"/>
      </xdr:nvSpPr>
      <xdr:spPr>
        <a:xfrm>
          <a:off x="1193546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1703050" y="7429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181862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181862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277747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277747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385189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385189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1703050" y="8255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2" name="テキスト ボックス 551"/>
        <xdr:cNvSpPr txBox="1"/>
      </xdr:nvSpPr>
      <xdr:spPr>
        <a:xfrm>
          <a:off x="116649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1703050" y="10541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4" name="直線コネクタ 553"/>
        <xdr:cNvCxnSpPr/>
      </xdr:nvCxnSpPr>
      <xdr:spPr>
        <a:xfrm>
          <a:off x="11703050" y="939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5" name="テキスト ボックス 554"/>
        <xdr:cNvSpPr txBox="1"/>
      </xdr:nvSpPr>
      <xdr:spPr>
        <a:xfrm>
          <a:off x="1146556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6" name="直線コネクタ 555"/>
        <xdr:cNvCxnSpPr/>
      </xdr:nvCxnSpPr>
      <xdr:spPr>
        <a:xfrm>
          <a:off x="11703050" y="825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7" name="テキスト ボックス 556"/>
        <xdr:cNvSpPr txBox="1"/>
      </xdr:nvSpPr>
      <xdr:spPr>
        <a:xfrm>
          <a:off x="1146556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失業対策事業費グラフ枠"/>
        <xdr:cNvSpPr/>
      </xdr:nvSpPr>
      <xdr:spPr>
        <a:xfrm>
          <a:off x="11703050" y="8255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9" name="直線コネクタ 558"/>
        <xdr:cNvCxnSpPr/>
      </xdr:nvCxnSpPr>
      <xdr:spPr>
        <a:xfrm>
          <a:off x="153460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0" name="失業対策事業費最小値テキスト"/>
        <xdr:cNvSpPr txBox="1"/>
      </xdr:nvSpPr>
      <xdr:spPr>
        <a:xfrm>
          <a:off x="15398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5259050" y="93980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2" name="失業対策事業費最大値テキスト"/>
        <xdr:cNvSpPr txBox="1"/>
      </xdr:nvSpPr>
      <xdr:spPr>
        <a:xfrm>
          <a:off x="1539875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5259050" y="93980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4" name="直線コネクタ 563"/>
        <xdr:cNvCxnSpPr/>
      </xdr:nvCxnSpPr>
      <xdr:spPr>
        <a:xfrm>
          <a:off x="14555470" y="9398000"/>
          <a:ext cx="792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5" name="失業対策事業費平均値テキスト"/>
        <xdr:cNvSpPr txBox="1"/>
      </xdr:nvSpPr>
      <xdr:spPr>
        <a:xfrm>
          <a:off x="1539875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6" name="フローチャート: 判断 565"/>
        <xdr:cNvSpPr/>
      </xdr:nvSpPr>
      <xdr:spPr>
        <a:xfrm>
          <a:off x="15297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7" name="直線コネクタ 566"/>
        <xdr:cNvCxnSpPr/>
      </xdr:nvCxnSpPr>
      <xdr:spPr>
        <a:xfrm>
          <a:off x="13723620" y="9398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8" name="フローチャート: 判断 567"/>
        <xdr:cNvSpPr/>
      </xdr:nvSpPr>
      <xdr:spPr>
        <a:xfrm>
          <a:off x="1450467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9" name="テキスト ボックス 568"/>
        <xdr:cNvSpPr txBox="1"/>
      </xdr:nvSpPr>
      <xdr:spPr>
        <a:xfrm>
          <a:off x="144424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0" name="直線コネクタ 569"/>
        <xdr:cNvCxnSpPr/>
      </xdr:nvCxnSpPr>
      <xdr:spPr>
        <a:xfrm>
          <a:off x="12891770" y="9398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1" name="フローチャート: 判断 570"/>
        <xdr:cNvSpPr/>
      </xdr:nvSpPr>
      <xdr:spPr>
        <a:xfrm>
          <a:off x="136728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179070</xdr:colOff>
      <xdr:row>55</xdr:row>
      <xdr:rowOff>10160</xdr:rowOff>
    </xdr:from>
    <xdr:ext cx="249555" cy="259080"/>
    <xdr:sp macro="" textlink="">
      <xdr:nvSpPr>
        <xdr:cNvPr id="572" name="テキスト ボックス 571"/>
        <xdr:cNvSpPr txBox="1"/>
      </xdr:nvSpPr>
      <xdr:spPr>
        <a:xfrm>
          <a:off x="1360932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3" name="直線コネクタ 572"/>
        <xdr:cNvCxnSpPr/>
      </xdr:nvCxnSpPr>
      <xdr:spPr>
        <a:xfrm>
          <a:off x="12048490" y="939800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フローチャート: 判断 573"/>
        <xdr:cNvSpPr/>
      </xdr:nvSpPr>
      <xdr:spPr>
        <a:xfrm>
          <a:off x="12840970" y="9347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9555" cy="259080"/>
    <xdr:sp macro="" textlink="">
      <xdr:nvSpPr>
        <xdr:cNvPr id="575" name="テキスト ボックス 574"/>
        <xdr:cNvSpPr txBox="1"/>
      </xdr:nvSpPr>
      <xdr:spPr>
        <a:xfrm>
          <a:off x="1276731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フローチャート: 判断 575"/>
        <xdr:cNvSpPr/>
      </xdr:nvSpPr>
      <xdr:spPr>
        <a:xfrm>
          <a:off x="1199769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7" name="テキスト ボックス 576"/>
        <xdr:cNvSpPr txBox="1"/>
      </xdr:nvSpPr>
      <xdr:spPr>
        <a:xfrm>
          <a:off x="1193546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8" name="テキスト ボックス 577"/>
        <xdr:cNvSpPr txBox="1"/>
      </xdr:nvSpPr>
      <xdr:spPr>
        <a:xfrm>
          <a:off x="15168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79" name="テキスト ボックス 578"/>
        <xdr:cNvSpPr txBox="1"/>
      </xdr:nvSpPr>
      <xdr:spPr>
        <a:xfrm>
          <a:off x="143764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0" name="テキスト ボックス 579"/>
        <xdr:cNvSpPr txBox="1"/>
      </xdr:nvSpPr>
      <xdr:spPr>
        <a:xfrm>
          <a:off x="13544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1" name="テキスト ボックス 580"/>
        <xdr:cNvSpPr txBox="1"/>
      </xdr:nvSpPr>
      <xdr:spPr>
        <a:xfrm>
          <a:off x="127127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2" name="テキスト ボックス 581"/>
        <xdr:cNvSpPr txBox="1"/>
      </xdr:nvSpPr>
      <xdr:spPr>
        <a:xfrm>
          <a:off x="118694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3" name="楕円 582"/>
        <xdr:cNvSpPr/>
      </xdr:nvSpPr>
      <xdr:spPr>
        <a:xfrm>
          <a:off x="15297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4" name="失業対策事業費該当値テキスト"/>
        <xdr:cNvSpPr txBox="1"/>
      </xdr:nvSpPr>
      <xdr:spPr>
        <a:xfrm>
          <a:off x="1539875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5" name="楕円 584"/>
        <xdr:cNvSpPr/>
      </xdr:nvSpPr>
      <xdr:spPr>
        <a:xfrm>
          <a:off x="1450467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6" name="テキスト ボックス 585"/>
        <xdr:cNvSpPr txBox="1"/>
      </xdr:nvSpPr>
      <xdr:spPr>
        <a:xfrm>
          <a:off x="144424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7" name="楕円 586"/>
        <xdr:cNvSpPr/>
      </xdr:nvSpPr>
      <xdr:spPr>
        <a:xfrm>
          <a:off x="136728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179070</xdr:colOff>
      <xdr:row>53</xdr:row>
      <xdr:rowOff>35560</xdr:rowOff>
    </xdr:from>
    <xdr:ext cx="249555" cy="259080"/>
    <xdr:sp macro="" textlink="">
      <xdr:nvSpPr>
        <xdr:cNvPr id="588" name="テキスト ボックス 587"/>
        <xdr:cNvSpPr txBox="1"/>
      </xdr:nvSpPr>
      <xdr:spPr>
        <a:xfrm>
          <a:off x="1360932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9" name="楕円 588"/>
        <xdr:cNvSpPr/>
      </xdr:nvSpPr>
      <xdr:spPr>
        <a:xfrm>
          <a:off x="12840970" y="9347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9555" cy="259080"/>
    <xdr:sp macro="" textlink="">
      <xdr:nvSpPr>
        <xdr:cNvPr id="590" name="テキスト ボックス 589"/>
        <xdr:cNvSpPr txBox="1"/>
      </xdr:nvSpPr>
      <xdr:spPr>
        <a:xfrm>
          <a:off x="1276731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1" name="楕円 590"/>
        <xdr:cNvSpPr/>
      </xdr:nvSpPr>
      <xdr:spPr>
        <a:xfrm>
          <a:off x="1199769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2" name="テキスト ボックス 591"/>
        <xdr:cNvSpPr txBox="1"/>
      </xdr:nvSpPr>
      <xdr:spPr>
        <a:xfrm>
          <a:off x="1193546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3" name="正方形/長方形 592"/>
        <xdr:cNvSpPr/>
      </xdr:nvSpPr>
      <xdr:spPr>
        <a:xfrm>
          <a:off x="11703050" y="10858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4" name="正方形/長方形 593"/>
        <xdr:cNvSpPr/>
      </xdr:nvSpPr>
      <xdr:spPr>
        <a:xfrm>
          <a:off x="1181862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5" name="正方形/長方形 594"/>
        <xdr:cNvSpPr/>
      </xdr:nvSpPr>
      <xdr:spPr>
        <a:xfrm>
          <a:off x="1181862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6" name="正方形/長方形 595"/>
        <xdr:cNvSpPr/>
      </xdr:nvSpPr>
      <xdr:spPr>
        <a:xfrm>
          <a:off x="1277747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7" name="正方形/長方形 596"/>
        <xdr:cNvSpPr/>
      </xdr:nvSpPr>
      <xdr:spPr>
        <a:xfrm>
          <a:off x="1277747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8" name="正方形/長方形 597"/>
        <xdr:cNvSpPr/>
      </xdr:nvSpPr>
      <xdr:spPr>
        <a:xfrm>
          <a:off x="1385189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9" name="正方形/長方形 598"/>
        <xdr:cNvSpPr/>
      </xdr:nvSpPr>
      <xdr:spPr>
        <a:xfrm>
          <a:off x="1385189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0" name="正方形/長方形 599"/>
        <xdr:cNvSpPr/>
      </xdr:nvSpPr>
      <xdr:spPr>
        <a:xfrm>
          <a:off x="11703050" y="11684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1" name="テキスト ボックス 600"/>
        <xdr:cNvSpPr txBox="1"/>
      </xdr:nvSpPr>
      <xdr:spPr>
        <a:xfrm>
          <a:off x="116649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2" name="直線コネクタ 601"/>
        <xdr:cNvCxnSpPr/>
      </xdr:nvCxnSpPr>
      <xdr:spPr>
        <a:xfrm>
          <a:off x="11703050" y="1397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3" name="直線コネクタ 602"/>
        <xdr:cNvCxnSpPr/>
      </xdr:nvCxnSpPr>
      <xdr:spPr>
        <a:xfrm>
          <a:off x="11703050" y="1358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4" name="テキスト ボックス 603"/>
        <xdr:cNvSpPr txBox="1"/>
      </xdr:nvSpPr>
      <xdr:spPr>
        <a:xfrm>
          <a:off x="1146556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5" name="直線コネクタ 604"/>
        <xdr:cNvCxnSpPr/>
      </xdr:nvCxnSpPr>
      <xdr:spPr>
        <a:xfrm>
          <a:off x="11703050" y="1320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9080"/>
    <xdr:sp macro="" textlink="">
      <xdr:nvSpPr>
        <xdr:cNvPr id="606" name="テキスト ボックス 605"/>
        <xdr:cNvSpPr txBox="1"/>
      </xdr:nvSpPr>
      <xdr:spPr>
        <a:xfrm>
          <a:off x="1120584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7" name="直線コネクタ 606"/>
        <xdr:cNvCxnSpPr/>
      </xdr:nvCxnSpPr>
      <xdr:spPr>
        <a:xfrm>
          <a:off x="11703050" y="1282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0860" cy="258445"/>
    <xdr:sp macro="" textlink="">
      <xdr:nvSpPr>
        <xdr:cNvPr id="608" name="テキスト ボックス 607"/>
        <xdr:cNvSpPr txBox="1"/>
      </xdr:nvSpPr>
      <xdr:spPr>
        <a:xfrm>
          <a:off x="1120584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9" name="直線コネクタ 608"/>
        <xdr:cNvCxnSpPr/>
      </xdr:nvCxnSpPr>
      <xdr:spPr>
        <a:xfrm>
          <a:off x="11703050" y="1244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610" name="テキスト ボックス 609"/>
        <xdr:cNvSpPr txBox="1"/>
      </xdr:nvSpPr>
      <xdr:spPr>
        <a:xfrm>
          <a:off x="1120584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1" name="直線コネクタ 610"/>
        <xdr:cNvCxnSpPr/>
      </xdr:nvCxnSpPr>
      <xdr:spPr>
        <a:xfrm>
          <a:off x="11703050" y="1206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9080"/>
    <xdr:sp macro="" textlink="">
      <xdr:nvSpPr>
        <xdr:cNvPr id="612" name="テキスト ボックス 611"/>
        <xdr:cNvSpPr txBox="1"/>
      </xdr:nvSpPr>
      <xdr:spPr>
        <a:xfrm>
          <a:off x="1114171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1703050" y="1168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14" name="テキスト ボックス 613"/>
        <xdr:cNvSpPr txBox="1"/>
      </xdr:nvSpPr>
      <xdr:spPr>
        <a:xfrm>
          <a:off x="1114171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公債費グラフ枠"/>
        <xdr:cNvSpPr/>
      </xdr:nvSpPr>
      <xdr:spPr>
        <a:xfrm>
          <a:off x="11703050" y="11684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137160</xdr:rowOff>
    </xdr:from>
    <xdr:to xmlns:xdr="http://schemas.openxmlformats.org/drawingml/2006/spreadsheetDrawing">
      <xdr:col>85</xdr:col>
      <xdr:colOff>126365</xdr:colOff>
      <xdr:row>78</xdr:row>
      <xdr:rowOff>42545</xdr:rowOff>
    </xdr:to>
    <xdr:cxnSp macro="">
      <xdr:nvCxnSpPr>
        <xdr:cNvPr id="616" name="直線コネクタ 615"/>
        <xdr:cNvCxnSpPr/>
      </xdr:nvCxnSpPr>
      <xdr:spPr>
        <a:xfrm flipV="1">
          <a:off x="15346045" y="1213866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46355</xdr:rowOff>
    </xdr:from>
    <xdr:ext cx="534670" cy="259080"/>
    <xdr:sp macro="" textlink="">
      <xdr:nvSpPr>
        <xdr:cNvPr id="617" name="公債費最小値テキスト"/>
        <xdr:cNvSpPr txBox="1"/>
      </xdr:nvSpPr>
      <xdr:spPr>
        <a:xfrm>
          <a:off x="15398750" y="13419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42545</xdr:rowOff>
    </xdr:from>
    <xdr:to xmlns:xdr="http://schemas.openxmlformats.org/drawingml/2006/spreadsheetDrawing">
      <xdr:col>86</xdr:col>
      <xdr:colOff>25400</xdr:colOff>
      <xdr:row>78</xdr:row>
      <xdr:rowOff>42545</xdr:rowOff>
    </xdr:to>
    <xdr:cxnSp macro="">
      <xdr:nvCxnSpPr>
        <xdr:cNvPr id="618" name="直線コネクタ 617"/>
        <xdr:cNvCxnSpPr/>
      </xdr:nvCxnSpPr>
      <xdr:spPr>
        <a:xfrm>
          <a:off x="15259050" y="1341564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83820</xdr:rowOff>
    </xdr:from>
    <xdr:ext cx="598805" cy="259080"/>
    <xdr:sp macro="" textlink="">
      <xdr:nvSpPr>
        <xdr:cNvPr id="619" name="公債費最大値テキスト"/>
        <xdr:cNvSpPr txBox="1"/>
      </xdr:nvSpPr>
      <xdr:spPr>
        <a:xfrm>
          <a:off x="15398750" y="11913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137160</xdr:rowOff>
    </xdr:from>
    <xdr:to xmlns:xdr="http://schemas.openxmlformats.org/drawingml/2006/spreadsheetDrawing">
      <xdr:col>86</xdr:col>
      <xdr:colOff>25400</xdr:colOff>
      <xdr:row>70</xdr:row>
      <xdr:rowOff>137160</xdr:rowOff>
    </xdr:to>
    <xdr:cxnSp macro="">
      <xdr:nvCxnSpPr>
        <xdr:cNvPr id="620" name="直線コネクタ 619"/>
        <xdr:cNvCxnSpPr/>
      </xdr:nvCxnSpPr>
      <xdr:spPr>
        <a:xfrm>
          <a:off x="15259050" y="1213866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116840</xdr:rowOff>
    </xdr:from>
    <xdr:to xmlns:xdr="http://schemas.openxmlformats.org/drawingml/2006/spreadsheetDrawing">
      <xdr:col>85</xdr:col>
      <xdr:colOff>127000</xdr:colOff>
      <xdr:row>76</xdr:row>
      <xdr:rowOff>117475</xdr:rowOff>
    </xdr:to>
    <xdr:cxnSp macro="">
      <xdr:nvCxnSpPr>
        <xdr:cNvPr id="621" name="直線コネクタ 620"/>
        <xdr:cNvCxnSpPr/>
      </xdr:nvCxnSpPr>
      <xdr:spPr>
        <a:xfrm>
          <a:off x="14555470" y="13147040"/>
          <a:ext cx="7924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84455</xdr:rowOff>
    </xdr:from>
    <xdr:ext cx="534670" cy="259080"/>
    <xdr:sp macro="" textlink="">
      <xdr:nvSpPr>
        <xdr:cNvPr id="622" name="公債費平均値テキスト"/>
        <xdr:cNvSpPr txBox="1"/>
      </xdr:nvSpPr>
      <xdr:spPr>
        <a:xfrm>
          <a:off x="15398750" y="13114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106045</xdr:rowOff>
    </xdr:from>
    <xdr:to xmlns:xdr="http://schemas.openxmlformats.org/drawingml/2006/spreadsheetDrawing">
      <xdr:col>85</xdr:col>
      <xdr:colOff>177800</xdr:colOff>
      <xdr:row>77</xdr:row>
      <xdr:rowOff>36195</xdr:rowOff>
    </xdr:to>
    <xdr:sp macro="" textlink="">
      <xdr:nvSpPr>
        <xdr:cNvPr id="623" name="フローチャート: 判断 622"/>
        <xdr:cNvSpPr/>
      </xdr:nvSpPr>
      <xdr:spPr>
        <a:xfrm>
          <a:off x="1529715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116840</xdr:rowOff>
    </xdr:from>
    <xdr:to xmlns:xdr="http://schemas.openxmlformats.org/drawingml/2006/spreadsheetDrawing">
      <xdr:col>81</xdr:col>
      <xdr:colOff>50800</xdr:colOff>
      <xdr:row>76</xdr:row>
      <xdr:rowOff>127000</xdr:rowOff>
    </xdr:to>
    <xdr:cxnSp macro="">
      <xdr:nvCxnSpPr>
        <xdr:cNvPr id="624" name="直線コネクタ 623"/>
        <xdr:cNvCxnSpPr/>
      </xdr:nvCxnSpPr>
      <xdr:spPr>
        <a:xfrm flipV="1">
          <a:off x="13723620" y="13147040"/>
          <a:ext cx="8318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99695</xdr:rowOff>
    </xdr:from>
    <xdr:to xmlns:xdr="http://schemas.openxmlformats.org/drawingml/2006/spreadsheetDrawing">
      <xdr:col>81</xdr:col>
      <xdr:colOff>101600</xdr:colOff>
      <xdr:row>77</xdr:row>
      <xdr:rowOff>29845</xdr:rowOff>
    </xdr:to>
    <xdr:sp macro="" textlink="">
      <xdr:nvSpPr>
        <xdr:cNvPr id="625" name="フローチャート: 判断 624"/>
        <xdr:cNvSpPr/>
      </xdr:nvSpPr>
      <xdr:spPr>
        <a:xfrm>
          <a:off x="1450467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20955</xdr:rowOff>
    </xdr:from>
    <xdr:ext cx="534670" cy="258445"/>
    <xdr:sp macro="" textlink="">
      <xdr:nvSpPr>
        <xdr:cNvPr id="626" name="テキスト ボックス 625"/>
        <xdr:cNvSpPr txBox="1"/>
      </xdr:nvSpPr>
      <xdr:spPr>
        <a:xfrm>
          <a:off x="14310995" y="13222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125730</xdr:rowOff>
    </xdr:from>
    <xdr:to xmlns:xdr="http://schemas.openxmlformats.org/drawingml/2006/spreadsheetDrawing">
      <xdr:col>76</xdr:col>
      <xdr:colOff>114300</xdr:colOff>
      <xdr:row>76</xdr:row>
      <xdr:rowOff>127000</xdr:rowOff>
    </xdr:to>
    <xdr:cxnSp macro="">
      <xdr:nvCxnSpPr>
        <xdr:cNvPr id="627" name="直線コネクタ 626"/>
        <xdr:cNvCxnSpPr/>
      </xdr:nvCxnSpPr>
      <xdr:spPr>
        <a:xfrm>
          <a:off x="12891770" y="13155930"/>
          <a:ext cx="8318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102870</xdr:rowOff>
    </xdr:from>
    <xdr:to xmlns:xdr="http://schemas.openxmlformats.org/drawingml/2006/spreadsheetDrawing">
      <xdr:col>76</xdr:col>
      <xdr:colOff>165100</xdr:colOff>
      <xdr:row>77</xdr:row>
      <xdr:rowOff>33020</xdr:rowOff>
    </xdr:to>
    <xdr:sp macro="" textlink="">
      <xdr:nvSpPr>
        <xdr:cNvPr id="628" name="フローチャート: 判断 627"/>
        <xdr:cNvSpPr/>
      </xdr:nvSpPr>
      <xdr:spPr>
        <a:xfrm>
          <a:off x="1367282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24130</xdr:rowOff>
    </xdr:from>
    <xdr:ext cx="534035" cy="259080"/>
    <xdr:sp macro="" textlink="">
      <xdr:nvSpPr>
        <xdr:cNvPr id="629" name="テキスト ボックス 628"/>
        <xdr:cNvSpPr txBox="1"/>
      </xdr:nvSpPr>
      <xdr:spPr>
        <a:xfrm>
          <a:off x="13467715" y="13225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125730</xdr:rowOff>
    </xdr:from>
    <xdr:to xmlns:xdr="http://schemas.openxmlformats.org/drawingml/2006/spreadsheetDrawing">
      <xdr:col>71</xdr:col>
      <xdr:colOff>177800</xdr:colOff>
      <xdr:row>76</xdr:row>
      <xdr:rowOff>132080</xdr:rowOff>
    </xdr:to>
    <xdr:cxnSp macro="">
      <xdr:nvCxnSpPr>
        <xdr:cNvPr id="630" name="直線コネクタ 629"/>
        <xdr:cNvCxnSpPr/>
      </xdr:nvCxnSpPr>
      <xdr:spPr>
        <a:xfrm flipV="1">
          <a:off x="12048490" y="13155930"/>
          <a:ext cx="8432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104775</xdr:rowOff>
    </xdr:from>
    <xdr:to xmlns:xdr="http://schemas.openxmlformats.org/drawingml/2006/spreadsheetDrawing">
      <xdr:col>72</xdr:col>
      <xdr:colOff>38100</xdr:colOff>
      <xdr:row>77</xdr:row>
      <xdr:rowOff>34925</xdr:rowOff>
    </xdr:to>
    <xdr:sp macro="" textlink="">
      <xdr:nvSpPr>
        <xdr:cNvPr id="631" name="フローチャート: 判断 630"/>
        <xdr:cNvSpPr/>
      </xdr:nvSpPr>
      <xdr:spPr>
        <a:xfrm>
          <a:off x="12840970" y="131349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26035</xdr:rowOff>
    </xdr:from>
    <xdr:ext cx="534670" cy="259080"/>
    <xdr:sp macro="" textlink="">
      <xdr:nvSpPr>
        <xdr:cNvPr id="632" name="テキスト ボックス 631"/>
        <xdr:cNvSpPr txBox="1"/>
      </xdr:nvSpPr>
      <xdr:spPr>
        <a:xfrm>
          <a:off x="12635865" y="1322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130175</xdr:rowOff>
    </xdr:from>
    <xdr:to xmlns:xdr="http://schemas.openxmlformats.org/drawingml/2006/spreadsheetDrawing">
      <xdr:col>67</xdr:col>
      <xdr:colOff>101600</xdr:colOff>
      <xdr:row>77</xdr:row>
      <xdr:rowOff>60325</xdr:rowOff>
    </xdr:to>
    <xdr:sp macro="" textlink="">
      <xdr:nvSpPr>
        <xdr:cNvPr id="633" name="フローチャート: 判断 632"/>
        <xdr:cNvSpPr/>
      </xdr:nvSpPr>
      <xdr:spPr>
        <a:xfrm>
          <a:off x="1199769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52070</xdr:rowOff>
    </xdr:from>
    <xdr:ext cx="534670" cy="258445"/>
    <xdr:sp macro="" textlink="">
      <xdr:nvSpPr>
        <xdr:cNvPr id="634" name="テキスト ボックス 633"/>
        <xdr:cNvSpPr txBox="1"/>
      </xdr:nvSpPr>
      <xdr:spPr>
        <a:xfrm>
          <a:off x="11804015" y="13253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5168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6" name="テキスト ボックス 635"/>
        <xdr:cNvSpPr txBox="1"/>
      </xdr:nvSpPr>
      <xdr:spPr>
        <a:xfrm>
          <a:off x="143764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3544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8" name="テキスト ボックス 637"/>
        <xdr:cNvSpPr txBox="1"/>
      </xdr:nvSpPr>
      <xdr:spPr>
        <a:xfrm>
          <a:off x="127127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39" name="テキスト ボックス 638"/>
        <xdr:cNvSpPr txBox="1"/>
      </xdr:nvSpPr>
      <xdr:spPr>
        <a:xfrm>
          <a:off x="1186942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66675</xdr:rowOff>
    </xdr:from>
    <xdr:to xmlns:xdr="http://schemas.openxmlformats.org/drawingml/2006/spreadsheetDrawing">
      <xdr:col>85</xdr:col>
      <xdr:colOff>177800</xdr:colOff>
      <xdr:row>76</xdr:row>
      <xdr:rowOff>168275</xdr:rowOff>
    </xdr:to>
    <xdr:sp macro="" textlink="">
      <xdr:nvSpPr>
        <xdr:cNvPr id="640" name="楕円 639"/>
        <xdr:cNvSpPr/>
      </xdr:nvSpPr>
      <xdr:spPr>
        <a:xfrm>
          <a:off x="1529715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89535</xdr:rowOff>
    </xdr:from>
    <xdr:ext cx="534670" cy="258445"/>
    <xdr:sp macro="" textlink="">
      <xdr:nvSpPr>
        <xdr:cNvPr id="641" name="公債費該当値テキスト"/>
        <xdr:cNvSpPr txBox="1"/>
      </xdr:nvSpPr>
      <xdr:spPr>
        <a:xfrm>
          <a:off x="15398750" y="12948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66040</xdr:rowOff>
    </xdr:from>
    <xdr:to xmlns:xdr="http://schemas.openxmlformats.org/drawingml/2006/spreadsheetDrawing">
      <xdr:col>81</xdr:col>
      <xdr:colOff>101600</xdr:colOff>
      <xdr:row>76</xdr:row>
      <xdr:rowOff>167640</xdr:rowOff>
    </xdr:to>
    <xdr:sp macro="" textlink="">
      <xdr:nvSpPr>
        <xdr:cNvPr id="642" name="楕円 641"/>
        <xdr:cNvSpPr/>
      </xdr:nvSpPr>
      <xdr:spPr>
        <a:xfrm>
          <a:off x="1450467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12700</xdr:rowOff>
    </xdr:from>
    <xdr:ext cx="534670" cy="259080"/>
    <xdr:sp macro="" textlink="">
      <xdr:nvSpPr>
        <xdr:cNvPr id="643" name="テキスト ボックス 642"/>
        <xdr:cNvSpPr txBox="1"/>
      </xdr:nvSpPr>
      <xdr:spPr>
        <a:xfrm>
          <a:off x="14310995" y="1287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76200</xdr:rowOff>
    </xdr:from>
    <xdr:to xmlns:xdr="http://schemas.openxmlformats.org/drawingml/2006/spreadsheetDrawing">
      <xdr:col>76</xdr:col>
      <xdr:colOff>165100</xdr:colOff>
      <xdr:row>77</xdr:row>
      <xdr:rowOff>6350</xdr:rowOff>
    </xdr:to>
    <xdr:sp macro="" textlink="">
      <xdr:nvSpPr>
        <xdr:cNvPr id="644" name="楕円 643"/>
        <xdr:cNvSpPr/>
      </xdr:nvSpPr>
      <xdr:spPr>
        <a:xfrm>
          <a:off x="1367282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22860</xdr:rowOff>
    </xdr:from>
    <xdr:ext cx="534035" cy="259080"/>
    <xdr:sp macro="" textlink="">
      <xdr:nvSpPr>
        <xdr:cNvPr id="645" name="テキスト ボックス 644"/>
        <xdr:cNvSpPr txBox="1"/>
      </xdr:nvSpPr>
      <xdr:spPr>
        <a:xfrm>
          <a:off x="13467715" y="12881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74930</xdr:rowOff>
    </xdr:from>
    <xdr:to xmlns:xdr="http://schemas.openxmlformats.org/drawingml/2006/spreadsheetDrawing">
      <xdr:col>72</xdr:col>
      <xdr:colOff>38100</xdr:colOff>
      <xdr:row>77</xdr:row>
      <xdr:rowOff>5080</xdr:rowOff>
    </xdr:to>
    <xdr:sp macro="" textlink="">
      <xdr:nvSpPr>
        <xdr:cNvPr id="646" name="楕円 645"/>
        <xdr:cNvSpPr/>
      </xdr:nvSpPr>
      <xdr:spPr>
        <a:xfrm>
          <a:off x="12840970" y="131051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21590</xdr:rowOff>
    </xdr:from>
    <xdr:ext cx="534670" cy="259080"/>
    <xdr:sp macro="" textlink="">
      <xdr:nvSpPr>
        <xdr:cNvPr id="647" name="テキスト ボックス 646"/>
        <xdr:cNvSpPr txBox="1"/>
      </xdr:nvSpPr>
      <xdr:spPr>
        <a:xfrm>
          <a:off x="12635865" y="12880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81280</xdr:rowOff>
    </xdr:from>
    <xdr:to xmlns:xdr="http://schemas.openxmlformats.org/drawingml/2006/spreadsheetDrawing">
      <xdr:col>67</xdr:col>
      <xdr:colOff>101600</xdr:colOff>
      <xdr:row>77</xdr:row>
      <xdr:rowOff>11430</xdr:rowOff>
    </xdr:to>
    <xdr:sp macro="" textlink="">
      <xdr:nvSpPr>
        <xdr:cNvPr id="648" name="楕円 647"/>
        <xdr:cNvSpPr/>
      </xdr:nvSpPr>
      <xdr:spPr>
        <a:xfrm>
          <a:off x="1199769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27940</xdr:rowOff>
    </xdr:from>
    <xdr:ext cx="534670" cy="259080"/>
    <xdr:sp macro="" textlink="">
      <xdr:nvSpPr>
        <xdr:cNvPr id="649" name="テキスト ボックス 648"/>
        <xdr:cNvSpPr txBox="1"/>
      </xdr:nvSpPr>
      <xdr:spPr>
        <a:xfrm>
          <a:off x="11804015" y="12886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1703050" y="14287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181862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181862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277747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277747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385189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385189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1703050" y="15113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8" name="テキスト ボックス 657"/>
        <xdr:cNvSpPr txBox="1"/>
      </xdr:nvSpPr>
      <xdr:spPr>
        <a:xfrm>
          <a:off x="116649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1703050" y="1739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0" name="直線コネクタ 659"/>
        <xdr:cNvCxnSpPr/>
      </xdr:nvCxnSpPr>
      <xdr:spPr>
        <a:xfrm>
          <a:off x="11703050" y="1701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1" name="テキスト ボックス 660"/>
        <xdr:cNvSpPr txBox="1"/>
      </xdr:nvSpPr>
      <xdr:spPr>
        <a:xfrm>
          <a:off x="1146556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2" name="直線コネクタ 661"/>
        <xdr:cNvCxnSpPr/>
      </xdr:nvCxnSpPr>
      <xdr:spPr>
        <a:xfrm>
          <a:off x="11703050" y="1663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63" name="テキスト ボックス 662"/>
        <xdr:cNvSpPr txBox="1"/>
      </xdr:nvSpPr>
      <xdr:spPr>
        <a:xfrm>
          <a:off x="1120584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4" name="直線コネクタ 663"/>
        <xdr:cNvCxnSpPr/>
      </xdr:nvCxnSpPr>
      <xdr:spPr>
        <a:xfrm>
          <a:off x="11703050" y="1625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8445"/>
    <xdr:sp macro="" textlink="">
      <xdr:nvSpPr>
        <xdr:cNvPr id="665" name="テキスト ボックス 664"/>
        <xdr:cNvSpPr txBox="1"/>
      </xdr:nvSpPr>
      <xdr:spPr>
        <a:xfrm>
          <a:off x="1120584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6" name="直線コネクタ 665"/>
        <xdr:cNvCxnSpPr/>
      </xdr:nvCxnSpPr>
      <xdr:spPr>
        <a:xfrm>
          <a:off x="11703050" y="1587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67" name="テキスト ボックス 666"/>
        <xdr:cNvSpPr txBox="1"/>
      </xdr:nvSpPr>
      <xdr:spPr>
        <a:xfrm>
          <a:off x="1120584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8" name="直線コネクタ 667"/>
        <xdr:cNvCxnSpPr/>
      </xdr:nvCxnSpPr>
      <xdr:spPr>
        <a:xfrm>
          <a:off x="11703050" y="1549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9080"/>
    <xdr:sp macro="" textlink="">
      <xdr:nvSpPr>
        <xdr:cNvPr id="669" name="テキスト ボックス 668"/>
        <xdr:cNvSpPr txBox="1"/>
      </xdr:nvSpPr>
      <xdr:spPr>
        <a:xfrm>
          <a:off x="1114171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0" name="直線コネクタ 669"/>
        <xdr:cNvCxnSpPr/>
      </xdr:nvCxnSpPr>
      <xdr:spPr>
        <a:xfrm>
          <a:off x="11703050" y="15113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71" name="テキスト ボックス 670"/>
        <xdr:cNvSpPr txBox="1"/>
      </xdr:nvSpPr>
      <xdr:spPr>
        <a:xfrm>
          <a:off x="1114171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積立金グラフ枠"/>
        <xdr:cNvSpPr/>
      </xdr:nvSpPr>
      <xdr:spPr>
        <a:xfrm>
          <a:off x="11703050" y="15113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107315</xdr:rowOff>
    </xdr:from>
    <xdr:to xmlns:xdr="http://schemas.openxmlformats.org/drawingml/2006/spreadsheetDrawing">
      <xdr:col>85</xdr:col>
      <xdr:colOff>126365</xdr:colOff>
      <xdr:row>99</xdr:row>
      <xdr:rowOff>42545</xdr:rowOff>
    </xdr:to>
    <xdr:cxnSp macro="">
      <xdr:nvCxnSpPr>
        <xdr:cNvPr id="673" name="直線コネクタ 672"/>
        <xdr:cNvCxnSpPr/>
      </xdr:nvCxnSpPr>
      <xdr:spPr>
        <a:xfrm flipV="1">
          <a:off x="15346045" y="1570926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378460" cy="259080"/>
    <xdr:sp macro="" textlink="">
      <xdr:nvSpPr>
        <xdr:cNvPr id="674" name="積立金最小値テキスト"/>
        <xdr:cNvSpPr txBox="1"/>
      </xdr:nvSpPr>
      <xdr:spPr>
        <a:xfrm>
          <a:off x="15398750" y="170199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75" name="直線コネクタ 674"/>
        <xdr:cNvCxnSpPr/>
      </xdr:nvCxnSpPr>
      <xdr:spPr>
        <a:xfrm>
          <a:off x="15259050" y="170160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53975</xdr:rowOff>
    </xdr:from>
    <xdr:ext cx="598805" cy="258445"/>
    <xdr:sp macro="" textlink="">
      <xdr:nvSpPr>
        <xdr:cNvPr id="676" name="積立金最大値テキスト"/>
        <xdr:cNvSpPr txBox="1"/>
      </xdr:nvSpPr>
      <xdr:spPr>
        <a:xfrm>
          <a:off x="15398750" y="15484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107315</xdr:rowOff>
    </xdr:from>
    <xdr:to xmlns:xdr="http://schemas.openxmlformats.org/drawingml/2006/spreadsheetDrawing">
      <xdr:col>86</xdr:col>
      <xdr:colOff>25400</xdr:colOff>
      <xdr:row>91</xdr:row>
      <xdr:rowOff>107315</xdr:rowOff>
    </xdr:to>
    <xdr:cxnSp macro="">
      <xdr:nvCxnSpPr>
        <xdr:cNvPr id="677" name="直線コネクタ 676"/>
        <xdr:cNvCxnSpPr/>
      </xdr:nvCxnSpPr>
      <xdr:spPr>
        <a:xfrm>
          <a:off x="15259050" y="157092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2540</xdr:rowOff>
    </xdr:from>
    <xdr:to xmlns:xdr="http://schemas.openxmlformats.org/drawingml/2006/spreadsheetDrawing">
      <xdr:col>85</xdr:col>
      <xdr:colOff>127000</xdr:colOff>
      <xdr:row>99</xdr:row>
      <xdr:rowOff>20320</xdr:rowOff>
    </xdr:to>
    <xdr:cxnSp macro="">
      <xdr:nvCxnSpPr>
        <xdr:cNvPr id="678" name="直線コネクタ 677"/>
        <xdr:cNvCxnSpPr/>
      </xdr:nvCxnSpPr>
      <xdr:spPr>
        <a:xfrm flipV="1">
          <a:off x="14555470" y="16976090"/>
          <a:ext cx="7924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30480</xdr:rowOff>
    </xdr:from>
    <xdr:ext cx="534670" cy="258445"/>
    <xdr:sp macro="" textlink="">
      <xdr:nvSpPr>
        <xdr:cNvPr id="679" name="積立金平均値テキスト"/>
        <xdr:cNvSpPr txBox="1"/>
      </xdr:nvSpPr>
      <xdr:spPr>
        <a:xfrm>
          <a:off x="15398750" y="166611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7620</xdr:rowOff>
    </xdr:from>
    <xdr:to xmlns:xdr="http://schemas.openxmlformats.org/drawingml/2006/spreadsheetDrawing">
      <xdr:col>85</xdr:col>
      <xdr:colOff>177800</xdr:colOff>
      <xdr:row>98</xdr:row>
      <xdr:rowOff>109220</xdr:rowOff>
    </xdr:to>
    <xdr:sp macro="" textlink="">
      <xdr:nvSpPr>
        <xdr:cNvPr id="680" name="フローチャート: 判断 679"/>
        <xdr:cNvSpPr/>
      </xdr:nvSpPr>
      <xdr:spPr>
        <a:xfrm>
          <a:off x="15297150" y="1680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6350</xdr:rowOff>
    </xdr:from>
    <xdr:to xmlns:xdr="http://schemas.openxmlformats.org/drawingml/2006/spreadsheetDrawing">
      <xdr:col>81</xdr:col>
      <xdr:colOff>50800</xdr:colOff>
      <xdr:row>99</xdr:row>
      <xdr:rowOff>20320</xdr:rowOff>
    </xdr:to>
    <xdr:cxnSp macro="">
      <xdr:nvCxnSpPr>
        <xdr:cNvPr id="681" name="直線コネクタ 680"/>
        <xdr:cNvCxnSpPr/>
      </xdr:nvCxnSpPr>
      <xdr:spPr>
        <a:xfrm>
          <a:off x="13723620" y="16979900"/>
          <a:ext cx="8318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77470</xdr:rowOff>
    </xdr:from>
    <xdr:to xmlns:xdr="http://schemas.openxmlformats.org/drawingml/2006/spreadsheetDrawing">
      <xdr:col>81</xdr:col>
      <xdr:colOff>101600</xdr:colOff>
      <xdr:row>98</xdr:row>
      <xdr:rowOff>7620</xdr:rowOff>
    </xdr:to>
    <xdr:sp macro="" textlink="">
      <xdr:nvSpPr>
        <xdr:cNvPr id="682" name="フローチャート: 判断 681"/>
        <xdr:cNvSpPr/>
      </xdr:nvSpPr>
      <xdr:spPr>
        <a:xfrm>
          <a:off x="14504670" y="1670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24130</xdr:rowOff>
    </xdr:from>
    <xdr:ext cx="534670" cy="259080"/>
    <xdr:sp macro="" textlink="">
      <xdr:nvSpPr>
        <xdr:cNvPr id="683" name="テキスト ボックス 682"/>
        <xdr:cNvSpPr txBox="1"/>
      </xdr:nvSpPr>
      <xdr:spPr>
        <a:xfrm>
          <a:off x="14310995" y="16483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109220</xdr:rowOff>
    </xdr:from>
    <xdr:to xmlns:xdr="http://schemas.openxmlformats.org/drawingml/2006/spreadsheetDrawing">
      <xdr:col>76</xdr:col>
      <xdr:colOff>114300</xdr:colOff>
      <xdr:row>99</xdr:row>
      <xdr:rowOff>6350</xdr:rowOff>
    </xdr:to>
    <xdr:cxnSp macro="">
      <xdr:nvCxnSpPr>
        <xdr:cNvPr id="684" name="直線コネクタ 683"/>
        <xdr:cNvCxnSpPr/>
      </xdr:nvCxnSpPr>
      <xdr:spPr>
        <a:xfrm>
          <a:off x="12891770" y="16911320"/>
          <a:ext cx="8318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132080</xdr:rowOff>
    </xdr:from>
    <xdr:to xmlns:xdr="http://schemas.openxmlformats.org/drawingml/2006/spreadsheetDrawing">
      <xdr:col>76</xdr:col>
      <xdr:colOff>165100</xdr:colOff>
      <xdr:row>98</xdr:row>
      <xdr:rowOff>61595</xdr:rowOff>
    </xdr:to>
    <xdr:sp macro="" textlink="">
      <xdr:nvSpPr>
        <xdr:cNvPr id="685" name="フローチャート: 判断 684"/>
        <xdr:cNvSpPr/>
      </xdr:nvSpPr>
      <xdr:spPr>
        <a:xfrm>
          <a:off x="1367282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78105</xdr:rowOff>
    </xdr:from>
    <xdr:ext cx="534035" cy="258445"/>
    <xdr:sp macro="" textlink="">
      <xdr:nvSpPr>
        <xdr:cNvPr id="686" name="テキスト ボックス 685"/>
        <xdr:cNvSpPr txBox="1"/>
      </xdr:nvSpPr>
      <xdr:spPr>
        <a:xfrm>
          <a:off x="13467715"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109220</xdr:rowOff>
    </xdr:from>
    <xdr:to xmlns:xdr="http://schemas.openxmlformats.org/drawingml/2006/spreadsheetDrawing">
      <xdr:col>71</xdr:col>
      <xdr:colOff>177800</xdr:colOff>
      <xdr:row>98</xdr:row>
      <xdr:rowOff>141605</xdr:rowOff>
    </xdr:to>
    <xdr:cxnSp macro="">
      <xdr:nvCxnSpPr>
        <xdr:cNvPr id="687" name="直線コネクタ 686"/>
        <xdr:cNvCxnSpPr/>
      </xdr:nvCxnSpPr>
      <xdr:spPr>
        <a:xfrm flipV="1">
          <a:off x="12048490" y="16911320"/>
          <a:ext cx="8432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158115</xdr:rowOff>
    </xdr:from>
    <xdr:to xmlns:xdr="http://schemas.openxmlformats.org/drawingml/2006/spreadsheetDrawing">
      <xdr:col>72</xdr:col>
      <xdr:colOff>38100</xdr:colOff>
      <xdr:row>98</xdr:row>
      <xdr:rowOff>88265</xdr:rowOff>
    </xdr:to>
    <xdr:sp macro="" textlink="">
      <xdr:nvSpPr>
        <xdr:cNvPr id="688" name="フローチャート: 判断 687"/>
        <xdr:cNvSpPr/>
      </xdr:nvSpPr>
      <xdr:spPr>
        <a:xfrm>
          <a:off x="12840970" y="1678876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104775</xdr:rowOff>
    </xdr:from>
    <xdr:ext cx="534670" cy="259080"/>
    <xdr:sp macro="" textlink="">
      <xdr:nvSpPr>
        <xdr:cNvPr id="689" name="テキスト ボックス 688"/>
        <xdr:cNvSpPr txBox="1"/>
      </xdr:nvSpPr>
      <xdr:spPr>
        <a:xfrm>
          <a:off x="12635865" y="16563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158115</xdr:rowOff>
    </xdr:from>
    <xdr:to xmlns:xdr="http://schemas.openxmlformats.org/drawingml/2006/spreadsheetDrawing">
      <xdr:col>67</xdr:col>
      <xdr:colOff>101600</xdr:colOff>
      <xdr:row>98</xdr:row>
      <xdr:rowOff>88265</xdr:rowOff>
    </xdr:to>
    <xdr:sp macro="" textlink="">
      <xdr:nvSpPr>
        <xdr:cNvPr id="690" name="フローチャート: 判断 689"/>
        <xdr:cNvSpPr/>
      </xdr:nvSpPr>
      <xdr:spPr>
        <a:xfrm>
          <a:off x="1199769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104775</xdr:rowOff>
    </xdr:from>
    <xdr:ext cx="534670" cy="259080"/>
    <xdr:sp macro="" textlink="">
      <xdr:nvSpPr>
        <xdr:cNvPr id="691" name="テキスト ボックス 690"/>
        <xdr:cNvSpPr txBox="1"/>
      </xdr:nvSpPr>
      <xdr:spPr>
        <a:xfrm>
          <a:off x="11804015" y="16563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5168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3" name="テキスト ボックス 692"/>
        <xdr:cNvSpPr txBox="1"/>
      </xdr:nvSpPr>
      <xdr:spPr>
        <a:xfrm>
          <a:off x="14376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4" name="テキスト ボックス 693"/>
        <xdr:cNvSpPr txBox="1"/>
      </xdr:nvSpPr>
      <xdr:spPr>
        <a:xfrm>
          <a:off x="13544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5" name="テキスト ボックス 694"/>
        <xdr:cNvSpPr txBox="1"/>
      </xdr:nvSpPr>
      <xdr:spPr>
        <a:xfrm>
          <a:off x="127127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6" name="テキスト ボックス 695"/>
        <xdr:cNvSpPr txBox="1"/>
      </xdr:nvSpPr>
      <xdr:spPr>
        <a:xfrm>
          <a:off x="118694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123190</xdr:rowOff>
    </xdr:from>
    <xdr:to xmlns:xdr="http://schemas.openxmlformats.org/drawingml/2006/spreadsheetDrawing">
      <xdr:col>85</xdr:col>
      <xdr:colOff>177800</xdr:colOff>
      <xdr:row>99</xdr:row>
      <xdr:rowOff>53340</xdr:rowOff>
    </xdr:to>
    <xdr:sp macro="" textlink="">
      <xdr:nvSpPr>
        <xdr:cNvPr id="697" name="楕円 696"/>
        <xdr:cNvSpPr/>
      </xdr:nvSpPr>
      <xdr:spPr>
        <a:xfrm>
          <a:off x="1529715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38100</xdr:rowOff>
    </xdr:from>
    <xdr:ext cx="469900" cy="259080"/>
    <xdr:sp macro="" textlink="">
      <xdr:nvSpPr>
        <xdr:cNvPr id="698" name="積立金該当値テキスト"/>
        <xdr:cNvSpPr txBox="1"/>
      </xdr:nvSpPr>
      <xdr:spPr>
        <a:xfrm>
          <a:off x="15398750" y="16840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140970</xdr:rowOff>
    </xdr:from>
    <xdr:to xmlns:xdr="http://schemas.openxmlformats.org/drawingml/2006/spreadsheetDrawing">
      <xdr:col>81</xdr:col>
      <xdr:colOff>101600</xdr:colOff>
      <xdr:row>99</xdr:row>
      <xdr:rowOff>71120</xdr:rowOff>
    </xdr:to>
    <xdr:sp macro="" textlink="">
      <xdr:nvSpPr>
        <xdr:cNvPr id="699" name="楕円 698"/>
        <xdr:cNvSpPr/>
      </xdr:nvSpPr>
      <xdr:spPr>
        <a:xfrm>
          <a:off x="1450467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62230</xdr:rowOff>
    </xdr:from>
    <xdr:ext cx="469265" cy="259080"/>
    <xdr:sp macro="" textlink="">
      <xdr:nvSpPr>
        <xdr:cNvPr id="700" name="テキスト ボックス 699"/>
        <xdr:cNvSpPr txBox="1"/>
      </xdr:nvSpPr>
      <xdr:spPr>
        <a:xfrm>
          <a:off x="14331950" y="17035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126365</xdr:rowOff>
    </xdr:from>
    <xdr:to xmlns:xdr="http://schemas.openxmlformats.org/drawingml/2006/spreadsheetDrawing">
      <xdr:col>76</xdr:col>
      <xdr:colOff>165100</xdr:colOff>
      <xdr:row>99</xdr:row>
      <xdr:rowOff>56515</xdr:rowOff>
    </xdr:to>
    <xdr:sp macro="" textlink="">
      <xdr:nvSpPr>
        <xdr:cNvPr id="701" name="楕円 700"/>
        <xdr:cNvSpPr/>
      </xdr:nvSpPr>
      <xdr:spPr>
        <a:xfrm>
          <a:off x="1367282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47625</xdr:rowOff>
    </xdr:from>
    <xdr:ext cx="469265" cy="259080"/>
    <xdr:sp macro="" textlink="">
      <xdr:nvSpPr>
        <xdr:cNvPr id="702" name="テキスト ボックス 701"/>
        <xdr:cNvSpPr txBox="1"/>
      </xdr:nvSpPr>
      <xdr:spPr>
        <a:xfrm>
          <a:off x="13500100" y="17021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58420</xdr:rowOff>
    </xdr:from>
    <xdr:to xmlns:xdr="http://schemas.openxmlformats.org/drawingml/2006/spreadsheetDrawing">
      <xdr:col>72</xdr:col>
      <xdr:colOff>38100</xdr:colOff>
      <xdr:row>98</xdr:row>
      <xdr:rowOff>160020</xdr:rowOff>
    </xdr:to>
    <xdr:sp macro="" textlink="">
      <xdr:nvSpPr>
        <xdr:cNvPr id="703" name="楕円 702"/>
        <xdr:cNvSpPr/>
      </xdr:nvSpPr>
      <xdr:spPr>
        <a:xfrm>
          <a:off x="12840970" y="1686052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151130</xdr:rowOff>
    </xdr:from>
    <xdr:ext cx="469900" cy="259080"/>
    <xdr:sp macro="" textlink="">
      <xdr:nvSpPr>
        <xdr:cNvPr id="704" name="テキスト ボックス 703"/>
        <xdr:cNvSpPr txBox="1"/>
      </xdr:nvSpPr>
      <xdr:spPr>
        <a:xfrm>
          <a:off x="12668250" y="1695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90805</xdr:rowOff>
    </xdr:from>
    <xdr:to xmlns:xdr="http://schemas.openxmlformats.org/drawingml/2006/spreadsheetDrawing">
      <xdr:col>67</xdr:col>
      <xdr:colOff>101600</xdr:colOff>
      <xdr:row>99</xdr:row>
      <xdr:rowOff>20955</xdr:rowOff>
    </xdr:to>
    <xdr:sp macro="" textlink="">
      <xdr:nvSpPr>
        <xdr:cNvPr id="705" name="楕円 704"/>
        <xdr:cNvSpPr/>
      </xdr:nvSpPr>
      <xdr:spPr>
        <a:xfrm>
          <a:off x="1199769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12065</xdr:rowOff>
    </xdr:from>
    <xdr:ext cx="469265" cy="259080"/>
    <xdr:sp macro="" textlink="">
      <xdr:nvSpPr>
        <xdr:cNvPr id="706" name="テキスト ボックス 705"/>
        <xdr:cNvSpPr txBox="1"/>
      </xdr:nvSpPr>
      <xdr:spPr>
        <a:xfrm>
          <a:off x="11824970" y="16985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7" name="正方形/長方形 706"/>
        <xdr:cNvSpPr/>
      </xdr:nvSpPr>
      <xdr:spPr>
        <a:xfrm>
          <a:off x="17190720" y="4000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8" name="正方形/長方形 707"/>
        <xdr:cNvSpPr/>
      </xdr:nvSpPr>
      <xdr:spPr>
        <a:xfrm>
          <a:off x="1731772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731772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0" name="正方形/長方形 709"/>
        <xdr:cNvSpPr/>
      </xdr:nvSpPr>
      <xdr:spPr>
        <a:xfrm>
          <a:off x="1826514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826514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2" name="正方形/長方形 711"/>
        <xdr:cNvSpPr/>
      </xdr:nvSpPr>
      <xdr:spPr>
        <a:xfrm>
          <a:off x="1933956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1933956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4" name="正方形/長方形 713"/>
        <xdr:cNvSpPr/>
      </xdr:nvSpPr>
      <xdr:spPr>
        <a:xfrm>
          <a:off x="17190720" y="4826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5" name="テキスト ボックス 714"/>
        <xdr:cNvSpPr txBox="1"/>
      </xdr:nvSpPr>
      <xdr:spPr>
        <a:xfrm>
          <a:off x="171640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6" name="直線コネクタ 715"/>
        <xdr:cNvCxnSpPr/>
      </xdr:nvCxnSpPr>
      <xdr:spPr>
        <a:xfrm>
          <a:off x="17190720" y="7112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17" name="直線コネクタ 716"/>
        <xdr:cNvCxnSpPr/>
      </xdr:nvCxnSpPr>
      <xdr:spPr>
        <a:xfrm>
          <a:off x="17190720" y="65405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920" cy="258445"/>
    <xdr:sp macro="" textlink="">
      <xdr:nvSpPr>
        <xdr:cNvPr id="718" name="テキスト ボックス 717"/>
        <xdr:cNvSpPr txBox="1"/>
      </xdr:nvSpPr>
      <xdr:spPr>
        <a:xfrm>
          <a:off x="16964660" y="6398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9" name="直線コネクタ 718"/>
        <xdr:cNvCxnSpPr/>
      </xdr:nvCxnSpPr>
      <xdr:spPr>
        <a:xfrm>
          <a:off x="17190720" y="596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0" name="テキスト ボックス 719"/>
        <xdr:cNvSpPr txBox="1"/>
      </xdr:nvSpPr>
      <xdr:spPr>
        <a:xfrm>
          <a:off x="1669351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21" name="直線コネクタ 720"/>
        <xdr:cNvCxnSpPr/>
      </xdr:nvCxnSpPr>
      <xdr:spPr>
        <a:xfrm>
          <a:off x="17190720" y="53975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8445"/>
    <xdr:sp macro="" textlink="">
      <xdr:nvSpPr>
        <xdr:cNvPr id="722" name="テキスト ボックス 721"/>
        <xdr:cNvSpPr txBox="1"/>
      </xdr:nvSpPr>
      <xdr:spPr>
        <a:xfrm>
          <a:off x="1669351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3" name="直線コネクタ 722"/>
        <xdr:cNvCxnSpPr/>
      </xdr:nvCxnSpPr>
      <xdr:spPr>
        <a:xfrm>
          <a:off x="17190720" y="482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4" name="テキスト ボックス 723"/>
        <xdr:cNvSpPr txBox="1"/>
      </xdr:nvSpPr>
      <xdr:spPr>
        <a:xfrm>
          <a:off x="1669351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投資及び出資金グラフ枠"/>
        <xdr:cNvSpPr/>
      </xdr:nvSpPr>
      <xdr:spPr>
        <a:xfrm>
          <a:off x="17190720" y="4826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107315</xdr:rowOff>
    </xdr:from>
    <xdr:to xmlns:xdr="http://schemas.openxmlformats.org/drawingml/2006/spreadsheetDrawing">
      <xdr:col>116</xdr:col>
      <xdr:colOff>62865</xdr:colOff>
      <xdr:row>38</xdr:row>
      <xdr:rowOff>25400</xdr:rowOff>
    </xdr:to>
    <xdr:cxnSp macro="">
      <xdr:nvCxnSpPr>
        <xdr:cNvPr id="726" name="直線コネクタ 725"/>
        <xdr:cNvCxnSpPr/>
      </xdr:nvCxnSpPr>
      <xdr:spPr>
        <a:xfrm flipV="1">
          <a:off x="20833715" y="525081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8445"/>
    <xdr:sp macro="" textlink="">
      <xdr:nvSpPr>
        <xdr:cNvPr id="727" name="投資及び出資金最小値テキスト"/>
        <xdr:cNvSpPr txBox="1"/>
      </xdr:nvSpPr>
      <xdr:spPr>
        <a:xfrm>
          <a:off x="20886420" y="6544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28" name="直線コネクタ 727"/>
        <xdr:cNvCxnSpPr/>
      </xdr:nvCxnSpPr>
      <xdr:spPr>
        <a:xfrm>
          <a:off x="20758150" y="65405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53975</xdr:rowOff>
    </xdr:from>
    <xdr:ext cx="534670" cy="258445"/>
    <xdr:sp macro="" textlink="">
      <xdr:nvSpPr>
        <xdr:cNvPr id="729" name="投資及び出資金最大値テキスト"/>
        <xdr:cNvSpPr txBox="1"/>
      </xdr:nvSpPr>
      <xdr:spPr>
        <a:xfrm>
          <a:off x="20886420" y="5026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107315</xdr:rowOff>
    </xdr:from>
    <xdr:to xmlns:xdr="http://schemas.openxmlformats.org/drawingml/2006/spreadsheetDrawing">
      <xdr:col>116</xdr:col>
      <xdr:colOff>152400</xdr:colOff>
      <xdr:row>30</xdr:row>
      <xdr:rowOff>107315</xdr:rowOff>
    </xdr:to>
    <xdr:cxnSp macro="">
      <xdr:nvCxnSpPr>
        <xdr:cNvPr id="730" name="直線コネクタ 729"/>
        <xdr:cNvCxnSpPr/>
      </xdr:nvCxnSpPr>
      <xdr:spPr>
        <a:xfrm>
          <a:off x="20758150" y="52508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1905</xdr:rowOff>
    </xdr:from>
    <xdr:to xmlns:xdr="http://schemas.openxmlformats.org/drawingml/2006/spreadsheetDrawing">
      <xdr:col>116</xdr:col>
      <xdr:colOff>63500</xdr:colOff>
      <xdr:row>38</xdr:row>
      <xdr:rowOff>25400</xdr:rowOff>
    </xdr:to>
    <xdr:cxnSp macro="">
      <xdr:nvCxnSpPr>
        <xdr:cNvPr id="731" name="直線コネクタ 730"/>
        <xdr:cNvCxnSpPr/>
      </xdr:nvCxnSpPr>
      <xdr:spPr>
        <a:xfrm>
          <a:off x="20054570" y="6517005"/>
          <a:ext cx="7810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82550</xdr:rowOff>
    </xdr:from>
    <xdr:ext cx="469900" cy="259080"/>
    <xdr:sp macro="" textlink="">
      <xdr:nvSpPr>
        <xdr:cNvPr id="732" name="投資及び出資金平均値テキスト"/>
        <xdr:cNvSpPr txBox="1"/>
      </xdr:nvSpPr>
      <xdr:spPr>
        <a:xfrm>
          <a:off x="20886420" y="62547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59690</xdr:rowOff>
    </xdr:from>
    <xdr:to xmlns:xdr="http://schemas.openxmlformats.org/drawingml/2006/spreadsheetDrawing">
      <xdr:col>116</xdr:col>
      <xdr:colOff>114300</xdr:colOff>
      <xdr:row>37</xdr:row>
      <xdr:rowOff>161290</xdr:rowOff>
    </xdr:to>
    <xdr:sp macro="" textlink="">
      <xdr:nvSpPr>
        <xdr:cNvPr id="733" name="フローチャート: 判断 732"/>
        <xdr:cNvSpPr/>
      </xdr:nvSpPr>
      <xdr:spPr>
        <a:xfrm>
          <a:off x="2078482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1905</xdr:rowOff>
    </xdr:from>
    <xdr:to xmlns:xdr="http://schemas.openxmlformats.org/drawingml/2006/spreadsheetDrawing">
      <xdr:col>111</xdr:col>
      <xdr:colOff>177800</xdr:colOff>
      <xdr:row>38</xdr:row>
      <xdr:rowOff>9525</xdr:rowOff>
    </xdr:to>
    <xdr:cxnSp macro="">
      <xdr:nvCxnSpPr>
        <xdr:cNvPr id="734" name="直線コネクタ 733"/>
        <xdr:cNvCxnSpPr/>
      </xdr:nvCxnSpPr>
      <xdr:spPr>
        <a:xfrm flipV="1">
          <a:off x="19211290" y="6517005"/>
          <a:ext cx="8432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80645</xdr:rowOff>
    </xdr:from>
    <xdr:to xmlns:xdr="http://schemas.openxmlformats.org/drawingml/2006/spreadsheetDrawing">
      <xdr:col>112</xdr:col>
      <xdr:colOff>38100</xdr:colOff>
      <xdr:row>38</xdr:row>
      <xdr:rowOff>10795</xdr:rowOff>
    </xdr:to>
    <xdr:sp macro="" textlink="">
      <xdr:nvSpPr>
        <xdr:cNvPr id="735" name="フローチャート: 判断 734"/>
        <xdr:cNvSpPr/>
      </xdr:nvSpPr>
      <xdr:spPr>
        <a:xfrm>
          <a:off x="20003770" y="64242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27305</xdr:rowOff>
    </xdr:from>
    <xdr:ext cx="469900" cy="259080"/>
    <xdr:sp macro="" textlink="">
      <xdr:nvSpPr>
        <xdr:cNvPr id="736" name="テキスト ボックス 735"/>
        <xdr:cNvSpPr txBox="1"/>
      </xdr:nvSpPr>
      <xdr:spPr>
        <a:xfrm>
          <a:off x="19831050" y="6199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9525</xdr:rowOff>
    </xdr:from>
    <xdr:to xmlns:xdr="http://schemas.openxmlformats.org/drawingml/2006/spreadsheetDrawing">
      <xdr:col>107</xdr:col>
      <xdr:colOff>50800</xdr:colOff>
      <xdr:row>38</xdr:row>
      <xdr:rowOff>10160</xdr:rowOff>
    </xdr:to>
    <xdr:cxnSp macro="">
      <xdr:nvCxnSpPr>
        <xdr:cNvPr id="737" name="直線コネクタ 736"/>
        <xdr:cNvCxnSpPr/>
      </xdr:nvCxnSpPr>
      <xdr:spPr>
        <a:xfrm flipV="1">
          <a:off x="18379440" y="6524625"/>
          <a:ext cx="8318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84455</xdr:rowOff>
    </xdr:from>
    <xdr:to xmlns:xdr="http://schemas.openxmlformats.org/drawingml/2006/spreadsheetDrawing">
      <xdr:col>107</xdr:col>
      <xdr:colOff>101600</xdr:colOff>
      <xdr:row>38</xdr:row>
      <xdr:rowOff>14605</xdr:rowOff>
    </xdr:to>
    <xdr:sp macro="" textlink="">
      <xdr:nvSpPr>
        <xdr:cNvPr id="738" name="フローチャート: 判断 737"/>
        <xdr:cNvSpPr/>
      </xdr:nvSpPr>
      <xdr:spPr>
        <a:xfrm>
          <a:off x="1916049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31115</xdr:rowOff>
    </xdr:from>
    <xdr:ext cx="469265" cy="258445"/>
    <xdr:sp macro="" textlink="">
      <xdr:nvSpPr>
        <xdr:cNvPr id="739" name="テキスト ボックス 738"/>
        <xdr:cNvSpPr txBox="1"/>
      </xdr:nvSpPr>
      <xdr:spPr>
        <a:xfrm>
          <a:off x="18987770" y="6203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10160</xdr:rowOff>
    </xdr:from>
    <xdr:to xmlns:xdr="http://schemas.openxmlformats.org/drawingml/2006/spreadsheetDrawing">
      <xdr:col>102</xdr:col>
      <xdr:colOff>114300</xdr:colOff>
      <xdr:row>38</xdr:row>
      <xdr:rowOff>23495</xdr:rowOff>
    </xdr:to>
    <xdr:cxnSp macro="">
      <xdr:nvCxnSpPr>
        <xdr:cNvPr id="740" name="直線コネクタ 739"/>
        <xdr:cNvCxnSpPr/>
      </xdr:nvCxnSpPr>
      <xdr:spPr>
        <a:xfrm flipV="1">
          <a:off x="17547590" y="6525260"/>
          <a:ext cx="8318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96520</xdr:rowOff>
    </xdr:from>
    <xdr:to xmlns:xdr="http://schemas.openxmlformats.org/drawingml/2006/spreadsheetDrawing">
      <xdr:col>102</xdr:col>
      <xdr:colOff>165100</xdr:colOff>
      <xdr:row>38</xdr:row>
      <xdr:rowOff>26670</xdr:rowOff>
    </xdr:to>
    <xdr:sp macro="" textlink="">
      <xdr:nvSpPr>
        <xdr:cNvPr id="741" name="フローチャート: 判断 740"/>
        <xdr:cNvSpPr/>
      </xdr:nvSpPr>
      <xdr:spPr>
        <a:xfrm>
          <a:off x="1832864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43180</xdr:rowOff>
    </xdr:from>
    <xdr:ext cx="377825" cy="258445"/>
    <xdr:sp macro="" textlink="">
      <xdr:nvSpPr>
        <xdr:cNvPr id="742" name="テキスト ボックス 741"/>
        <xdr:cNvSpPr txBox="1"/>
      </xdr:nvSpPr>
      <xdr:spPr>
        <a:xfrm>
          <a:off x="18201640" y="621538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111125</xdr:rowOff>
    </xdr:from>
    <xdr:to xmlns:xdr="http://schemas.openxmlformats.org/drawingml/2006/spreadsheetDrawing">
      <xdr:col>98</xdr:col>
      <xdr:colOff>38100</xdr:colOff>
      <xdr:row>38</xdr:row>
      <xdr:rowOff>41275</xdr:rowOff>
    </xdr:to>
    <xdr:sp macro="" textlink="">
      <xdr:nvSpPr>
        <xdr:cNvPr id="743" name="フローチャート: 判断 742"/>
        <xdr:cNvSpPr/>
      </xdr:nvSpPr>
      <xdr:spPr>
        <a:xfrm>
          <a:off x="17496790" y="64547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57785</xdr:rowOff>
    </xdr:from>
    <xdr:ext cx="378460" cy="259080"/>
    <xdr:sp macro="" textlink="">
      <xdr:nvSpPr>
        <xdr:cNvPr id="744" name="テキスト ボックス 743"/>
        <xdr:cNvSpPr txBox="1"/>
      </xdr:nvSpPr>
      <xdr:spPr>
        <a:xfrm>
          <a:off x="17369790" y="6229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5" name="テキスト ボックス 744"/>
        <xdr:cNvSpPr txBox="1"/>
      </xdr:nvSpPr>
      <xdr:spPr>
        <a:xfrm>
          <a:off x="20656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6" name="テキスト ボックス 745"/>
        <xdr:cNvSpPr txBox="1"/>
      </xdr:nvSpPr>
      <xdr:spPr>
        <a:xfrm>
          <a:off x="1987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47" name="テキスト ボックス 746"/>
        <xdr:cNvSpPr txBox="1"/>
      </xdr:nvSpPr>
      <xdr:spPr>
        <a:xfrm>
          <a:off x="190322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8" name="テキスト ボックス 747"/>
        <xdr:cNvSpPr txBox="1"/>
      </xdr:nvSpPr>
      <xdr:spPr>
        <a:xfrm>
          <a:off x="182003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9" name="テキスト ボックス 748"/>
        <xdr:cNvSpPr txBox="1"/>
      </xdr:nvSpPr>
      <xdr:spPr>
        <a:xfrm>
          <a:off x="173685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50" name="楕円 749"/>
        <xdr:cNvSpPr/>
      </xdr:nvSpPr>
      <xdr:spPr>
        <a:xfrm>
          <a:off x="2078482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60960</xdr:rowOff>
    </xdr:from>
    <xdr:ext cx="249555" cy="259080"/>
    <xdr:sp macro="" textlink="">
      <xdr:nvSpPr>
        <xdr:cNvPr id="751" name="投資及び出資金該当値テキスト"/>
        <xdr:cNvSpPr txBox="1"/>
      </xdr:nvSpPr>
      <xdr:spPr>
        <a:xfrm>
          <a:off x="2088642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122555</xdr:rowOff>
    </xdr:from>
    <xdr:to xmlns:xdr="http://schemas.openxmlformats.org/drawingml/2006/spreadsheetDrawing">
      <xdr:col>112</xdr:col>
      <xdr:colOff>38100</xdr:colOff>
      <xdr:row>38</xdr:row>
      <xdr:rowOff>52705</xdr:rowOff>
    </xdr:to>
    <xdr:sp macro="" textlink="">
      <xdr:nvSpPr>
        <xdr:cNvPr id="752" name="楕円 751"/>
        <xdr:cNvSpPr/>
      </xdr:nvSpPr>
      <xdr:spPr>
        <a:xfrm>
          <a:off x="20003770" y="64662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43815</xdr:rowOff>
    </xdr:from>
    <xdr:ext cx="378460" cy="258445"/>
    <xdr:sp macro="" textlink="">
      <xdr:nvSpPr>
        <xdr:cNvPr id="753" name="テキスト ボックス 752"/>
        <xdr:cNvSpPr txBox="1"/>
      </xdr:nvSpPr>
      <xdr:spPr>
        <a:xfrm>
          <a:off x="19876770" y="6558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130175</xdr:rowOff>
    </xdr:from>
    <xdr:to xmlns:xdr="http://schemas.openxmlformats.org/drawingml/2006/spreadsheetDrawing">
      <xdr:col>107</xdr:col>
      <xdr:colOff>101600</xdr:colOff>
      <xdr:row>38</xdr:row>
      <xdr:rowOff>60325</xdr:rowOff>
    </xdr:to>
    <xdr:sp macro="" textlink="">
      <xdr:nvSpPr>
        <xdr:cNvPr id="754" name="楕円 753"/>
        <xdr:cNvSpPr/>
      </xdr:nvSpPr>
      <xdr:spPr>
        <a:xfrm>
          <a:off x="1916049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52070</xdr:rowOff>
    </xdr:from>
    <xdr:ext cx="377825" cy="258445"/>
    <xdr:sp macro="" textlink="">
      <xdr:nvSpPr>
        <xdr:cNvPr id="755" name="テキスト ボックス 754"/>
        <xdr:cNvSpPr txBox="1"/>
      </xdr:nvSpPr>
      <xdr:spPr>
        <a:xfrm>
          <a:off x="19033490" y="65671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130810</xdr:rowOff>
    </xdr:from>
    <xdr:to xmlns:xdr="http://schemas.openxmlformats.org/drawingml/2006/spreadsheetDrawing">
      <xdr:col>102</xdr:col>
      <xdr:colOff>165100</xdr:colOff>
      <xdr:row>38</xdr:row>
      <xdr:rowOff>60960</xdr:rowOff>
    </xdr:to>
    <xdr:sp macro="" textlink="">
      <xdr:nvSpPr>
        <xdr:cNvPr id="756" name="楕円 755"/>
        <xdr:cNvSpPr/>
      </xdr:nvSpPr>
      <xdr:spPr>
        <a:xfrm>
          <a:off x="1832864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52070</xdr:rowOff>
    </xdr:from>
    <xdr:ext cx="377825" cy="258445"/>
    <xdr:sp macro="" textlink="">
      <xdr:nvSpPr>
        <xdr:cNvPr id="757" name="テキスト ボックス 756"/>
        <xdr:cNvSpPr txBox="1"/>
      </xdr:nvSpPr>
      <xdr:spPr>
        <a:xfrm>
          <a:off x="18201640" y="65671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144145</xdr:rowOff>
    </xdr:from>
    <xdr:to xmlns:xdr="http://schemas.openxmlformats.org/drawingml/2006/spreadsheetDrawing">
      <xdr:col>98</xdr:col>
      <xdr:colOff>38100</xdr:colOff>
      <xdr:row>38</xdr:row>
      <xdr:rowOff>74930</xdr:rowOff>
    </xdr:to>
    <xdr:sp macro="" textlink="">
      <xdr:nvSpPr>
        <xdr:cNvPr id="758" name="楕円 757"/>
        <xdr:cNvSpPr/>
      </xdr:nvSpPr>
      <xdr:spPr>
        <a:xfrm>
          <a:off x="17496790" y="648779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38</xdr:row>
      <xdr:rowOff>65405</xdr:rowOff>
    </xdr:from>
    <xdr:ext cx="313690" cy="258445"/>
    <xdr:sp macro="" textlink="">
      <xdr:nvSpPr>
        <xdr:cNvPr id="759" name="テキスト ボックス 758"/>
        <xdr:cNvSpPr txBox="1"/>
      </xdr:nvSpPr>
      <xdr:spPr>
        <a:xfrm>
          <a:off x="17390745" y="65805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0" name="正方形/長方形 759"/>
        <xdr:cNvSpPr/>
      </xdr:nvSpPr>
      <xdr:spPr>
        <a:xfrm>
          <a:off x="17190720" y="7429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1" name="正方形/長方形 760"/>
        <xdr:cNvSpPr/>
      </xdr:nvSpPr>
      <xdr:spPr>
        <a:xfrm>
          <a:off x="1731772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2" name="正方形/長方形 761"/>
        <xdr:cNvSpPr/>
      </xdr:nvSpPr>
      <xdr:spPr>
        <a:xfrm>
          <a:off x="1731772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3" name="正方形/長方形 762"/>
        <xdr:cNvSpPr/>
      </xdr:nvSpPr>
      <xdr:spPr>
        <a:xfrm>
          <a:off x="1826514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4" name="正方形/長方形 763"/>
        <xdr:cNvSpPr/>
      </xdr:nvSpPr>
      <xdr:spPr>
        <a:xfrm>
          <a:off x="1826514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5" name="正方形/長方形 764"/>
        <xdr:cNvSpPr/>
      </xdr:nvSpPr>
      <xdr:spPr>
        <a:xfrm>
          <a:off x="1933956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6" name="正方形/長方形 765"/>
        <xdr:cNvSpPr/>
      </xdr:nvSpPr>
      <xdr:spPr>
        <a:xfrm>
          <a:off x="1933956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7" name="正方形/長方形 766"/>
        <xdr:cNvSpPr/>
      </xdr:nvSpPr>
      <xdr:spPr>
        <a:xfrm>
          <a:off x="17190720" y="8255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68" name="テキスト ボックス 767"/>
        <xdr:cNvSpPr txBox="1"/>
      </xdr:nvSpPr>
      <xdr:spPr>
        <a:xfrm>
          <a:off x="171640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9" name="直線コネクタ 768"/>
        <xdr:cNvCxnSpPr/>
      </xdr:nvCxnSpPr>
      <xdr:spPr>
        <a:xfrm>
          <a:off x="17190720" y="10541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0" name="直線コネクタ 769"/>
        <xdr:cNvCxnSpPr/>
      </xdr:nvCxnSpPr>
      <xdr:spPr>
        <a:xfrm>
          <a:off x="17190720" y="100838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920" cy="258445"/>
    <xdr:sp macro="" textlink="">
      <xdr:nvSpPr>
        <xdr:cNvPr id="771" name="テキスト ボックス 770"/>
        <xdr:cNvSpPr txBox="1"/>
      </xdr:nvSpPr>
      <xdr:spPr>
        <a:xfrm>
          <a:off x="1696466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2" name="直線コネクタ 771"/>
        <xdr:cNvCxnSpPr/>
      </xdr:nvCxnSpPr>
      <xdr:spPr>
        <a:xfrm>
          <a:off x="17190720" y="96266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3" name="テキスト ボックス 772"/>
        <xdr:cNvSpPr txBox="1"/>
      </xdr:nvSpPr>
      <xdr:spPr>
        <a:xfrm>
          <a:off x="1669351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4" name="直線コネクタ 773"/>
        <xdr:cNvCxnSpPr/>
      </xdr:nvCxnSpPr>
      <xdr:spPr>
        <a:xfrm>
          <a:off x="17190720" y="9169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75" name="テキスト ボックス 774"/>
        <xdr:cNvSpPr txBox="1"/>
      </xdr:nvSpPr>
      <xdr:spPr>
        <a:xfrm>
          <a:off x="1669351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6" name="直線コネクタ 775"/>
        <xdr:cNvCxnSpPr/>
      </xdr:nvCxnSpPr>
      <xdr:spPr>
        <a:xfrm>
          <a:off x="17190720" y="87122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77" name="テキスト ボックス 776"/>
        <xdr:cNvSpPr txBox="1"/>
      </xdr:nvSpPr>
      <xdr:spPr>
        <a:xfrm>
          <a:off x="1669351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8" name="直線コネクタ 777"/>
        <xdr:cNvCxnSpPr/>
      </xdr:nvCxnSpPr>
      <xdr:spPr>
        <a:xfrm>
          <a:off x="17190720" y="825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79" name="テキスト ボックス 778"/>
        <xdr:cNvSpPr txBox="1"/>
      </xdr:nvSpPr>
      <xdr:spPr>
        <a:xfrm>
          <a:off x="1669351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貸付金グラフ枠"/>
        <xdr:cNvSpPr/>
      </xdr:nvSpPr>
      <xdr:spPr>
        <a:xfrm>
          <a:off x="17190720" y="8255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158750</xdr:rowOff>
    </xdr:from>
    <xdr:to xmlns:xdr="http://schemas.openxmlformats.org/drawingml/2006/spreadsheetDrawing">
      <xdr:col>116</xdr:col>
      <xdr:colOff>62865</xdr:colOff>
      <xdr:row>58</xdr:row>
      <xdr:rowOff>139700</xdr:rowOff>
    </xdr:to>
    <xdr:cxnSp macro="">
      <xdr:nvCxnSpPr>
        <xdr:cNvPr id="781" name="直線コネクタ 780"/>
        <xdr:cNvCxnSpPr/>
      </xdr:nvCxnSpPr>
      <xdr:spPr>
        <a:xfrm flipV="1">
          <a:off x="20833715" y="8902700"/>
          <a:ext cx="127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82" name="貸付金最小値テキスト"/>
        <xdr:cNvSpPr txBox="1"/>
      </xdr:nvSpPr>
      <xdr:spPr>
        <a:xfrm>
          <a:off x="2088642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3" name="直線コネクタ 782"/>
        <xdr:cNvCxnSpPr/>
      </xdr:nvCxnSpPr>
      <xdr:spPr>
        <a:xfrm>
          <a:off x="20758150" y="100838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105410</xdr:rowOff>
    </xdr:from>
    <xdr:ext cx="534670" cy="259080"/>
    <xdr:sp macro="" textlink="">
      <xdr:nvSpPr>
        <xdr:cNvPr id="784" name="貸付金最大値テキスト"/>
        <xdr:cNvSpPr txBox="1"/>
      </xdr:nvSpPr>
      <xdr:spPr>
        <a:xfrm>
          <a:off x="20886420" y="867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158750</xdr:rowOff>
    </xdr:from>
    <xdr:to xmlns:xdr="http://schemas.openxmlformats.org/drawingml/2006/spreadsheetDrawing">
      <xdr:col>116</xdr:col>
      <xdr:colOff>152400</xdr:colOff>
      <xdr:row>51</xdr:row>
      <xdr:rowOff>158750</xdr:rowOff>
    </xdr:to>
    <xdr:cxnSp macro="">
      <xdr:nvCxnSpPr>
        <xdr:cNvPr id="785" name="直線コネクタ 784"/>
        <xdr:cNvCxnSpPr/>
      </xdr:nvCxnSpPr>
      <xdr:spPr>
        <a:xfrm>
          <a:off x="20758150" y="89027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86" name="直線コネクタ 785"/>
        <xdr:cNvCxnSpPr/>
      </xdr:nvCxnSpPr>
      <xdr:spPr>
        <a:xfrm>
          <a:off x="20054570" y="100838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50165</xdr:rowOff>
    </xdr:from>
    <xdr:ext cx="469900" cy="259080"/>
    <xdr:sp macro="" textlink="">
      <xdr:nvSpPr>
        <xdr:cNvPr id="787" name="貸付金平均値テキスト"/>
        <xdr:cNvSpPr txBox="1"/>
      </xdr:nvSpPr>
      <xdr:spPr>
        <a:xfrm>
          <a:off x="20886420" y="9822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27305</xdr:rowOff>
    </xdr:from>
    <xdr:to xmlns:xdr="http://schemas.openxmlformats.org/drawingml/2006/spreadsheetDrawing">
      <xdr:col>116</xdr:col>
      <xdr:colOff>114300</xdr:colOff>
      <xdr:row>58</xdr:row>
      <xdr:rowOff>128905</xdr:rowOff>
    </xdr:to>
    <xdr:sp macro="" textlink="">
      <xdr:nvSpPr>
        <xdr:cNvPr id="788" name="フローチャート: 判断 787"/>
        <xdr:cNvSpPr/>
      </xdr:nvSpPr>
      <xdr:spPr>
        <a:xfrm>
          <a:off x="2078482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89" name="直線コネクタ 788"/>
        <xdr:cNvCxnSpPr/>
      </xdr:nvCxnSpPr>
      <xdr:spPr>
        <a:xfrm>
          <a:off x="19211290" y="1008380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26035</xdr:rowOff>
    </xdr:from>
    <xdr:to xmlns:xdr="http://schemas.openxmlformats.org/drawingml/2006/spreadsheetDrawing">
      <xdr:col>112</xdr:col>
      <xdr:colOff>38100</xdr:colOff>
      <xdr:row>58</xdr:row>
      <xdr:rowOff>127635</xdr:rowOff>
    </xdr:to>
    <xdr:sp macro="" textlink="">
      <xdr:nvSpPr>
        <xdr:cNvPr id="790" name="フローチャート: 判断 789"/>
        <xdr:cNvSpPr/>
      </xdr:nvSpPr>
      <xdr:spPr>
        <a:xfrm>
          <a:off x="20003770" y="99701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144145</xdr:rowOff>
    </xdr:from>
    <xdr:ext cx="469900" cy="258445"/>
    <xdr:sp macro="" textlink="">
      <xdr:nvSpPr>
        <xdr:cNvPr id="791" name="テキスト ボックス 790"/>
        <xdr:cNvSpPr txBox="1"/>
      </xdr:nvSpPr>
      <xdr:spPr>
        <a:xfrm>
          <a:off x="19831050" y="9745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12700</xdr:rowOff>
    </xdr:from>
    <xdr:to xmlns:xdr="http://schemas.openxmlformats.org/drawingml/2006/spreadsheetDrawing">
      <xdr:col>107</xdr:col>
      <xdr:colOff>50800</xdr:colOff>
      <xdr:row>58</xdr:row>
      <xdr:rowOff>139700</xdr:rowOff>
    </xdr:to>
    <xdr:cxnSp macro="">
      <xdr:nvCxnSpPr>
        <xdr:cNvPr id="792" name="直線コネクタ 791"/>
        <xdr:cNvCxnSpPr/>
      </xdr:nvCxnSpPr>
      <xdr:spPr>
        <a:xfrm>
          <a:off x="18379440" y="9956800"/>
          <a:ext cx="83185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26670</xdr:rowOff>
    </xdr:from>
    <xdr:to xmlns:xdr="http://schemas.openxmlformats.org/drawingml/2006/spreadsheetDrawing">
      <xdr:col>107</xdr:col>
      <xdr:colOff>101600</xdr:colOff>
      <xdr:row>58</xdr:row>
      <xdr:rowOff>128270</xdr:rowOff>
    </xdr:to>
    <xdr:sp macro="" textlink="">
      <xdr:nvSpPr>
        <xdr:cNvPr id="793" name="フローチャート: 判断 792"/>
        <xdr:cNvSpPr/>
      </xdr:nvSpPr>
      <xdr:spPr>
        <a:xfrm>
          <a:off x="1916049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144780</xdr:rowOff>
    </xdr:from>
    <xdr:ext cx="469265" cy="258445"/>
    <xdr:sp macro="" textlink="">
      <xdr:nvSpPr>
        <xdr:cNvPr id="794" name="テキスト ボックス 793"/>
        <xdr:cNvSpPr txBox="1"/>
      </xdr:nvSpPr>
      <xdr:spPr>
        <a:xfrm>
          <a:off x="18987770" y="9745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12700</xdr:rowOff>
    </xdr:from>
    <xdr:to xmlns:xdr="http://schemas.openxmlformats.org/drawingml/2006/spreadsheetDrawing">
      <xdr:col>102</xdr:col>
      <xdr:colOff>114300</xdr:colOff>
      <xdr:row>58</xdr:row>
      <xdr:rowOff>139700</xdr:rowOff>
    </xdr:to>
    <xdr:cxnSp macro="">
      <xdr:nvCxnSpPr>
        <xdr:cNvPr id="795" name="直線コネクタ 794"/>
        <xdr:cNvCxnSpPr/>
      </xdr:nvCxnSpPr>
      <xdr:spPr>
        <a:xfrm flipV="1">
          <a:off x="17547590" y="9956800"/>
          <a:ext cx="83185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19050</xdr:rowOff>
    </xdr:from>
    <xdr:to xmlns:xdr="http://schemas.openxmlformats.org/drawingml/2006/spreadsheetDrawing">
      <xdr:col>102</xdr:col>
      <xdr:colOff>165100</xdr:colOff>
      <xdr:row>58</xdr:row>
      <xdr:rowOff>120650</xdr:rowOff>
    </xdr:to>
    <xdr:sp macro="" textlink="">
      <xdr:nvSpPr>
        <xdr:cNvPr id="796" name="フローチャート: 判断 795"/>
        <xdr:cNvSpPr/>
      </xdr:nvSpPr>
      <xdr:spPr>
        <a:xfrm>
          <a:off x="1832864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111760</xdr:rowOff>
    </xdr:from>
    <xdr:ext cx="469265" cy="258445"/>
    <xdr:sp macro="" textlink="">
      <xdr:nvSpPr>
        <xdr:cNvPr id="797" name="テキスト ボックス 796"/>
        <xdr:cNvSpPr txBox="1"/>
      </xdr:nvSpPr>
      <xdr:spPr>
        <a:xfrm>
          <a:off x="18155920" y="10055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33655</xdr:rowOff>
    </xdr:from>
    <xdr:to xmlns:xdr="http://schemas.openxmlformats.org/drawingml/2006/spreadsheetDrawing">
      <xdr:col>98</xdr:col>
      <xdr:colOff>38100</xdr:colOff>
      <xdr:row>58</xdr:row>
      <xdr:rowOff>135255</xdr:rowOff>
    </xdr:to>
    <xdr:sp macro="" textlink="">
      <xdr:nvSpPr>
        <xdr:cNvPr id="798" name="フローチャート: 判断 797"/>
        <xdr:cNvSpPr/>
      </xdr:nvSpPr>
      <xdr:spPr>
        <a:xfrm>
          <a:off x="17496790" y="99777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151765</xdr:rowOff>
    </xdr:from>
    <xdr:ext cx="469900" cy="259080"/>
    <xdr:sp macro="" textlink="">
      <xdr:nvSpPr>
        <xdr:cNvPr id="799" name="テキスト ボックス 798"/>
        <xdr:cNvSpPr txBox="1"/>
      </xdr:nvSpPr>
      <xdr:spPr>
        <a:xfrm>
          <a:off x="17324070" y="9752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0" name="テキスト ボックス 799"/>
        <xdr:cNvSpPr txBox="1"/>
      </xdr:nvSpPr>
      <xdr:spPr>
        <a:xfrm>
          <a:off x="20656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1" name="テキスト ボックス 800"/>
        <xdr:cNvSpPr txBox="1"/>
      </xdr:nvSpPr>
      <xdr:spPr>
        <a:xfrm>
          <a:off x="1987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2" name="テキスト ボックス 801"/>
        <xdr:cNvSpPr txBox="1"/>
      </xdr:nvSpPr>
      <xdr:spPr>
        <a:xfrm>
          <a:off x="190322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3" name="テキスト ボックス 802"/>
        <xdr:cNvSpPr txBox="1"/>
      </xdr:nvSpPr>
      <xdr:spPr>
        <a:xfrm>
          <a:off x="182003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4" name="テキスト ボックス 803"/>
        <xdr:cNvSpPr txBox="1"/>
      </xdr:nvSpPr>
      <xdr:spPr>
        <a:xfrm>
          <a:off x="173685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楕円 804"/>
        <xdr:cNvSpPr/>
      </xdr:nvSpPr>
      <xdr:spPr>
        <a:xfrm>
          <a:off x="2078482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6350</xdr:rowOff>
    </xdr:from>
    <xdr:ext cx="249555" cy="258445"/>
    <xdr:sp macro="" textlink="">
      <xdr:nvSpPr>
        <xdr:cNvPr id="806" name="貸付金該当値テキスト"/>
        <xdr:cNvSpPr txBox="1"/>
      </xdr:nvSpPr>
      <xdr:spPr>
        <a:xfrm>
          <a:off x="20886420" y="99504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7" name="楕円 806"/>
        <xdr:cNvSpPr/>
      </xdr:nvSpPr>
      <xdr:spPr>
        <a:xfrm>
          <a:off x="20003770" y="100330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9555" cy="259080"/>
    <xdr:sp macro="" textlink="">
      <xdr:nvSpPr>
        <xdr:cNvPr id="808" name="テキスト ボックス 807"/>
        <xdr:cNvSpPr txBox="1"/>
      </xdr:nvSpPr>
      <xdr:spPr>
        <a:xfrm>
          <a:off x="1993011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9" name="楕円 808"/>
        <xdr:cNvSpPr/>
      </xdr:nvSpPr>
      <xdr:spPr>
        <a:xfrm>
          <a:off x="1916049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0" name="テキスト ボックス 809"/>
        <xdr:cNvSpPr txBox="1"/>
      </xdr:nvSpPr>
      <xdr:spPr>
        <a:xfrm>
          <a:off x="1909826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133350</xdr:rowOff>
    </xdr:from>
    <xdr:to xmlns:xdr="http://schemas.openxmlformats.org/drawingml/2006/spreadsheetDrawing">
      <xdr:col>102</xdr:col>
      <xdr:colOff>165100</xdr:colOff>
      <xdr:row>58</xdr:row>
      <xdr:rowOff>63500</xdr:rowOff>
    </xdr:to>
    <xdr:sp macro="" textlink="">
      <xdr:nvSpPr>
        <xdr:cNvPr id="811" name="楕円 810"/>
        <xdr:cNvSpPr/>
      </xdr:nvSpPr>
      <xdr:spPr>
        <a:xfrm>
          <a:off x="1832864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80010</xdr:rowOff>
    </xdr:from>
    <xdr:ext cx="469265" cy="259080"/>
    <xdr:sp macro="" textlink="">
      <xdr:nvSpPr>
        <xdr:cNvPr id="812" name="テキスト ボックス 811"/>
        <xdr:cNvSpPr txBox="1"/>
      </xdr:nvSpPr>
      <xdr:spPr>
        <a:xfrm>
          <a:off x="18155920" y="968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3" name="楕円 812"/>
        <xdr:cNvSpPr/>
      </xdr:nvSpPr>
      <xdr:spPr>
        <a:xfrm>
          <a:off x="17496790" y="100330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9555" cy="259080"/>
    <xdr:sp macro="" textlink="">
      <xdr:nvSpPr>
        <xdr:cNvPr id="814" name="テキスト ボックス 813"/>
        <xdr:cNvSpPr txBox="1"/>
      </xdr:nvSpPr>
      <xdr:spPr>
        <a:xfrm>
          <a:off x="1742313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5" name="正方形/長方形 814"/>
        <xdr:cNvSpPr/>
      </xdr:nvSpPr>
      <xdr:spPr>
        <a:xfrm>
          <a:off x="17190720" y="10858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6" name="正方形/長方形 815"/>
        <xdr:cNvSpPr/>
      </xdr:nvSpPr>
      <xdr:spPr>
        <a:xfrm>
          <a:off x="1731772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7" name="正方形/長方形 816"/>
        <xdr:cNvSpPr/>
      </xdr:nvSpPr>
      <xdr:spPr>
        <a:xfrm>
          <a:off x="1731772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8" name="正方形/長方形 817"/>
        <xdr:cNvSpPr/>
      </xdr:nvSpPr>
      <xdr:spPr>
        <a:xfrm>
          <a:off x="1826514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9" name="正方形/長方形 818"/>
        <xdr:cNvSpPr/>
      </xdr:nvSpPr>
      <xdr:spPr>
        <a:xfrm>
          <a:off x="1826514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0" name="正方形/長方形 819"/>
        <xdr:cNvSpPr/>
      </xdr:nvSpPr>
      <xdr:spPr>
        <a:xfrm>
          <a:off x="1933956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1" name="正方形/長方形 820"/>
        <xdr:cNvSpPr/>
      </xdr:nvSpPr>
      <xdr:spPr>
        <a:xfrm>
          <a:off x="1933956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2" name="正方形/長方形 821"/>
        <xdr:cNvSpPr/>
      </xdr:nvSpPr>
      <xdr:spPr>
        <a:xfrm>
          <a:off x="17190720" y="11684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790"/>
    <xdr:sp macro="" textlink="">
      <xdr:nvSpPr>
        <xdr:cNvPr id="823" name="テキスト ボックス 822"/>
        <xdr:cNvSpPr txBox="1"/>
      </xdr:nvSpPr>
      <xdr:spPr>
        <a:xfrm>
          <a:off x="171640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4" name="直線コネクタ 823"/>
        <xdr:cNvCxnSpPr/>
      </xdr:nvCxnSpPr>
      <xdr:spPr>
        <a:xfrm>
          <a:off x="17190720" y="1397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8445"/>
    <xdr:sp macro="" textlink="">
      <xdr:nvSpPr>
        <xdr:cNvPr id="825" name="テキスト ボックス 824"/>
        <xdr:cNvSpPr txBox="1"/>
      </xdr:nvSpPr>
      <xdr:spPr>
        <a:xfrm>
          <a:off x="1696466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26" name="直線コネクタ 825"/>
        <xdr:cNvCxnSpPr/>
      </xdr:nvCxnSpPr>
      <xdr:spPr>
        <a:xfrm>
          <a:off x="17190720" y="135128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8445"/>
    <xdr:sp macro="" textlink="">
      <xdr:nvSpPr>
        <xdr:cNvPr id="827" name="テキスト ボックス 826"/>
        <xdr:cNvSpPr txBox="1"/>
      </xdr:nvSpPr>
      <xdr:spPr>
        <a:xfrm>
          <a:off x="1669351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28" name="直線コネクタ 827"/>
        <xdr:cNvCxnSpPr/>
      </xdr:nvCxnSpPr>
      <xdr:spPr>
        <a:xfrm>
          <a:off x="17190720" y="130556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8445"/>
    <xdr:sp macro="" textlink="">
      <xdr:nvSpPr>
        <xdr:cNvPr id="829" name="テキスト ボックス 828"/>
        <xdr:cNvSpPr txBox="1"/>
      </xdr:nvSpPr>
      <xdr:spPr>
        <a:xfrm>
          <a:off x="1669351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0" name="直線コネクタ 829"/>
        <xdr:cNvCxnSpPr/>
      </xdr:nvCxnSpPr>
      <xdr:spPr>
        <a:xfrm>
          <a:off x="17190720" y="12598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8445"/>
    <xdr:sp macro="" textlink="">
      <xdr:nvSpPr>
        <xdr:cNvPr id="831" name="テキスト ボックス 830"/>
        <xdr:cNvSpPr txBox="1"/>
      </xdr:nvSpPr>
      <xdr:spPr>
        <a:xfrm>
          <a:off x="1669351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2" name="直線コネクタ 831"/>
        <xdr:cNvCxnSpPr/>
      </xdr:nvCxnSpPr>
      <xdr:spPr>
        <a:xfrm>
          <a:off x="17190720" y="121412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8445"/>
    <xdr:sp macro="" textlink="">
      <xdr:nvSpPr>
        <xdr:cNvPr id="833" name="テキスト ボックス 832"/>
        <xdr:cNvSpPr txBox="1"/>
      </xdr:nvSpPr>
      <xdr:spPr>
        <a:xfrm>
          <a:off x="1669351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4" name="直線コネクタ 833"/>
        <xdr:cNvCxnSpPr/>
      </xdr:nvCxnSpPr>
      <xdr:spPr>
        <a:xfrm>
          <a:off x="17190720" y="1168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5" name="テキスト ボックス 834"/>
        <xdr:cNvSpPr txBox="1"/>
      </xdr:nvSpPr>
      <xdr:spPr>
        <a:xfrm>
          <a:off x="1664081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繰出金グラフ枠"/>
        <xdr:cNvSpPr/>
      </xdr:nvSpPr>
      <xdr:spPr>
        <a:xfrm>
          <a:off x="17190720" y="11684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109220</xdr:rowOff>
    </xdr:from>
    <xdr:to xmlns:xdr="http://schemas.openxmlformats.org/drawingml/2006/spreadsheetDrawing">
      <xdr:col>116</xdr:col>
      <xdr:colOff>62865</xdr:colOff>
      <xdr:row>78</xdr:row>
      <xdr:rowOff>85090</xdr:rowOff>
    </xdr:to>
    <xdr:cxnSp macro="">
      <xdr:nvCxnSpPr>
        <xdr:cNvPr id="837" name="直線コネクタ 836"/>
        <xdr:cNvCxnSpPr/>
      </xdr:nvCxnSpPr>
      <xdr:spPr>
        <a:xfrm flipV="1">
          <a:off x="20833715" y="12282170"/>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88900</xdr:rowOff>
    </xdr:from>
    <xdr:ext cx="534670" cy="258445"/>
    <xdr:sp macro="" textlink="">
      <xdr:nvSpPr>
        <xdr:cNvPr id="838" name="繰出金最小値テキスト"/>
        <xdr:cNvSpPr txBox="1"/>
      </xdr:nvSpPr>
      <xdr:spPr>
        <a:xfrm>
          <a:off x="20886420" y="13462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85090</xdr:rowOff>
    </xdr:from>
    <xdr:to xmlns:xdr="http://schemas.openxmlformats.org/drawingml/2006/spreadsheetDrawing">
      <xdr:col>116</xdr:col>
      <xdr:colOff>152400</xdr:colOff>
      <xdr:row>78</xdr:row>
      <xdr:rowOff>85090</xdr:rowOff>
    </xdr:to>
    <xdr:cxnSp macro="">
      <xdr:nvCxnSpPr>
        <xdr:cNvPr id="839" name="直線コネクタ 838"/>
        <xdr:cNvCxnSpPr/>
      </xdr:nvCxnSpPr>
      <xdr:spPr>
        <a:xfrm>
          <a:off x="20758150" y="134581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55245</xdr:rowOff>
    </xdr:from>
    <xdr:ext cx="534670" cy="258445"/>
    <xdr:sp macro="" textlink="">
      <xdr:nvSpPr>
        <xdr:cNvPr id="840" name="繰出金最大値テキスト"/>
        <xdr:cNvSpPr txBox="1"/>
      </xdr:nvSpPr>
      <xdr:spPr>
        <a:xfrm>
          <a:off x="20886420" y="1205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109220</xdr:rowOff>
    </xdr:from>
    <xdr:to xmlns:xdr="http://schemas.openxmlformats.org/drawingml/2006/spreadsheetDrawing">
      <xdr:col>116</xdr:col>
      <xdr:colOff>152400</xdr:colOff>
      <xdr:row>71</xdr:row>
      <xdr:rowOff>109220</xdr:rowOff>
    </xdr:to>
    <xdr:cxnSp macro="">
      <xdr:nvCxnSpPr>
        <xdr:cNvPr id="841" name="直線コネクタ 840"/>
        <xdr:cNvCxnSpPr/>
      </xdr:nvCxnSpPr>
      <xdr:spPr>
        <a:xfrm>
          <a:off x="20758150" y="122821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24765</xdr:rowOff>
    </xdr:from>
    <xdr:to xmlns:xdr="http://schemas.openxmlformats.org/drawingml/2006/spreadsheetDrawing">
      <xdr:col>116</xdr:col>
      <xdr:colOff>63500</xdr:colOff>
      <xdr:row>75</xdr:row>
      <xdr:rowOff>38735</xdr:rowOff>
    </xdr:to>
    <xdr:cxnSp macro="">
      <xdr:nvCxnSpPr>
        <xdr:cNvPr id="842" name="直線コネクタ 841"/>
        <xdr:cNvCxnSpPr/>
      </xdr:nvCxnSpPr>
      <xdr:spPr>
        <a:xfrm flipV="1">
          <a:off x="20054570" y="12883515"/>
          <a:ext cx="7810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147955</xdr:rowOff>
    </xdr:from>
    <xdr:ext cx="534670" cy="258445"/>
    <xdr:sp macro="" textlink="">
      <xdr:nvSpPr>
        <xdr:cNvPr id="843" name="繰出金平均値テキスト"/>
        <xdr:cNvSpPr txBox="1"/>
      </xdr:nvSpPr>
      <xdr:spPr>
        <a:xfrm>
          <a:off x="20886420" y="13006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169545</xdr:rowOff>
    </xdr:from>
    <xdr:to xmlns:xdr="http://schemas.openxmlformats.org/drawingml/2006/spreadsheetDrawing">
      <xdr:col>116</xdr:col>
      <xdr:colOff>114300</xdr:colOff>
      <xdr:row>76</xdr:row>
      <xdr:rowOff>99695</xdr:rowOff>
    </xdr:to>
    <xdr:sp macro="" textlink="">
      <xdr:nvSpPr>
        <xdr:cNvPr id="844" name="フローチャート: 判断 843"/>
        <xdr:cNvSpPr/>
      </xdr:nvSpPr>
      <xdr:spPr>
        <a:xfrm>
          <a:off x="2078482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38735</xdr:rowOff>
    </xdr:from>
    <xdr:to xmlns:xdr="http://schemas.openxmlformats.org/drawingml/2006/spreadsheetDrawing">
      <xdr:col>111</xdr:col>
      <xdr:colOff>177800</xdr:colOff>
      <xdr:row>75</xdr:row>
      <xdr:rowOff>104775</xdr:rowOff>
    </xdr:to>
    <xdr:cxnSp macro="">
      <xdr:nvCxnSpPr>
        <xdr:cNvPr id="845" name="直線コネクタ 844"/>
        <xdr:cNvCxnSpPr/>
      </xdr:nvCxnSpPr>
      <xdr:spPr>
        <a:xfrm flipV="1">
          <a:off x="19211290" y="12897485"/>
          <a:ext cx="84328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138430</xdr:rowOff>
    </xdr:from>
    <xdr:to xmlns:xdr="http://schemas.openxmlformats.org/drawingml/2006/spreadsheetDrawing">
      <xdr:col>112</xdr:col>
      <xdr:colOff>38100</xdr:colOff>
      <xdr:row>76</xdr:row>
      <xdr:rowOff>68580</xdr:rowOff>
    </xdr:to>
    <xdr:sp macro="" textlink="">
      <xdr:nvSpPr>
        <xdr:cNvPr id="846" name="フローチャート: 判断 845"/>
        <xdr:cNvSpPr/>
      </xdr:nvSpPr>
      <xdr:spPr>
        <a:xfrm>
          <a:off x="20003770" y="129971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59690</xdr:rowOff>
    </xdr:from>
    <xdr:ext cx="534670" cy="259080"/>
    <xdr:sp macro="" textlink="">
      <xdr:nvSpPr>
        <xdr:cNvPr id="847" name="テキスト ボックス 846"/>
        <xdr:cNvSpPr txBox="1"/>
      </xdr:nvSpPr>
      <xdr:spPr>
        <a:xfrm>
          <a:off x="19798665" y="13089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104775</xdr:rowOff>
    </xdr:from>
    <xdr:to xmlns:xdr="http://schemas.openxmlformats.org/drawingml/2006/spreadsheetDrawing">
      <xdr:col>107</xdr:col>
      <xdr:colOff>50800</xdr:colOff>
      <xdr:row>75</xdr:row>
      <xdr:rowOff>128905</xdr:rowOff>
    </xdr:to>
    <xdr:cxnSp macro="">
      <xdr:nvCxnSpPr>
        <xdr:cNvPr id="848" name="直線コネクタ 847"/>
        <xdr:cNvCxnSpPr/>
      </xdr:nvCxnSpPr>
      <xdr:spPr>
        <a:xfrm flipV="1">
          <a:off x="18379440" y="12963525"/>
          <a:ext cx="8318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49" name="フローチャート: 判断 848"/>
        <xdr:cNvSpPr/>
      </xdr:nvSpPr>
      <xdr:spPr>
        <a:xfrm>
          <a:off x="1916049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19685</xdr:rowOff>
    </xdr:from>
    <xdr:ext cx="534670" cy="258445"/>
    <xdr:sp macro="" textlink="">
      <xdr:nvSpPr>
        <xdr:cNvPr id="850" name="テキスト ボックス 849"/>
        <xdr:cNvSpPr txBox="1"/>
      </xdr:nvSpPr>
      <xdr:spPr>
        <a:xfrm>
          <a:off x="18966815" y="13049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128270</xdr:rowOff>
    </xdr:from>
    <xdr:to xmlns:xdr="http://schemas.openxmlformats.org/drawingml/2006/spreadsheetDrawing">
      <xdr:col>102</xdr:col>
      <xdr:colOff>114300</xdr:colOff>
      <xdr:row>75</xdr:row>
      <xdr:rowOff>128905</xdr:rowOff>
    </xdr:to>
    <xdr:cxnSp macro="">
      <xdr:nvCxnSpPr>
        <xdr:cNvPr id="851" name="直線コネクタ 850"/>
        <xdr:cNvCxnSpPr/>
      </xdr:nvCxnSpPr>
      <xdr:spPr>
        <a:xfrm>
          <a:off x="17547590" y="12987020"/>
          <a:ext cx="8318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99060</xdr:rowOff>
    </xdr:from>
    <xdr:to xmlns:xdr="http://schemas.openxmlformats.org/drawingml/2006/spreadsheetDrawing">
      <xdr:col>102</xdr:col>
      <xdr:colOff>165100</xdr:colOff>
      <xdr:row>76</xdr:row>
      <xdr:rowOff>29210</xdr:rowOff>
    </xdr:to>
    <xdr:sp macro="" textlink="">
      <xdr:nvSpPr>
        <xdr:cNvPr id="852" name="フローチャート: 判断 851"/>
        <xdr:cNvSpPr/>
      </xdr:nvSpPr>
      <xdr:spPr>
        <a:xfrm>
          <a:off x="1832864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20320</xdr:rowOff>
    </xdr:from>
    <xdr:ext cx="534035" cy="258445"/>
    <xdr:sp macro="" textlink="">
      <xdr:nvSpPr>
        <xdr:cNvPr id="853" name="テキスト ボックス 852"/>
        <xdr:cNvSpPr txBox="1"/>
      </xdr:nvSpPr>
      <xdr:spPr>
        <a:xfrm>
          <a:off x="18123535" y="13050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95250</xdr:rowOff>
    </xdr:from>
    <xdr:to xmlns:xdr="http://schemas.openxmlformats.org/drawingml/2006/spreadsheetDrawing">
      <xdr:col>98</xdr:col>
      <xdr:colOff>38100</xdr:colOff>
      <xdr:row>76</xdr:row>
      <xdr:rowOff>25400</xdr:rowOff>
    </xdr:to>
    <xdr:sp macro="" textlink="">
      <xdr:nvSpPr>
        <xdr:cNvPr id="854" name="フローチャート: 判断 853"/>
        <xdr:cNvSpPr/>
      </xdr:nvSpPr>
      <xdr:spPr>
        <a:xfrm>
          <a:off x="17496790" y="129540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16510</xdr:rowOff>
    </xdr:from>
    <xdr:ext cx="534670" cy="259080"/>
    <xdr:sp macro="" textlink="">
      <xdr:nvSpPr>
        <xdr:cNvPr id="855" name="テキスト ボックス 854"/>
        <xdr:cNvSpPr txBox="1"/>
      </xdr:nvSpPr>
      <xdr:spPr>
        <a:xfrm>
          <a:off x="17291685" y="13046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6" name="テキスト ボックス 855"/>
        <xdr:cNvSpPr txBox="1"/>
      </xdr:nvSpPr>
      <xdr:spPr>
        <a:xfrm>
          <a:off x="20656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7" name="テキスト ボックス 856"/>
        <xdr:cNvSpPr txBox="1"/>
      </xdr:nvSpPr>
      <xdr:spPr>
        <a:xfrm>
          <a:off x="1987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58" name="テキスト ボックス 857"/>
        <xdr:cNvSpPr txBox="1"/>
      </xdr:nvSpPr>
      <xdr:spPr>
        <a:xfrm>
          <a:off x="1903222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9" name="テキスト ボックス 858"/>
        <xdr:cNvSpPr txBox="1"/>
      </xdr:nvSpPr>
      <xdr:spPr>
        <a:xfrm>
          <a:off x="182003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0" name="テキスト ボックス 859"/>
        <xdr:cNvSpPr txBox="1"/>
      </xdr:nvSpPr>
      <xdr:spPr>
        <a:xfrm>
          <a:off x="173685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145415</xdr:rowOff>
    </xdr:from>
    <xdr:to xmlns:xdr="http://schemas.openxmlformats.org/drawingml/2006/spreadsheetDrawing">
      <xdr:col>116</xdr:col>
      <xdr:colOff>114300</xdr:colOff>
      <xdr:row>75</xdr:row>
      <xdr:rowOff>75565</xdr:rowOff>
    </xdr:to>
    <xdr:sp macro="" textlink="">
      <xdr:nvSpPr>
        <xdr:cNvPr id="861" name="楕円 860"/>
        <xdr:cNvSpPr/>
      </xdr:nvSpPr>
      <xdr:spPr>
        <a:xfrm>
          <a:off x="20784820" y="128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168275</xdr:rowOff>
    </xdr:from>
    <xdr:ext cx="534670" cy="258445"/>
    <xdr:sp macro="" textlink="">
      <xdr:nvSpPr>
        <xdr:cNvPr id="862" name="繰出金該当値テキスト"/>
        <xdr:cNvSpPr txBox="1"/>
      </xdr:nvSpPr>
      <xdr:spPr>
        <a:xfrm>
          <a:off x="20886420" y="12684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159385</xdr:rowOff>
    </xdr:from>
    <xdr:to xmlns:xdr="http://schemas.openxmlformats.org/drawingml/2006/spreadsheetDrawing">
      <xdr:col>112</xdr:col>
      <xdr:colOff>38100</xdr:colOff>
      <xdr:row>75</xdr:row>
      <xdr:rowOff>89535</xdr:rowOff>
    </xdr:to>
    <xdr:sp macro="" textlink="">
      <xdr:nvSpPr>
        <xdr:cNvPr id="863" name="楕円 862"/>
        <xdr:cNvSpPr/>
      </xdr:nvSpPr>
      <xdr:spPr>
        <a:xfrm>
          <a:off x="20003770" y="128466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106045</xdr:rowOff>
    </xdr:from>
    <xdr:ext cx="534670" cy="259080"/>
    <xdr:sp macro="" textlink="">
      <xdr:nvSpPr>
        <xdr:cNvPr id="864" name="テキスト ボックス 863"/>
        <xdr:cNvSpPr txBox="1"/>
      </xdr:nvSpPr>
      <xdr:spPr>
        <a:xfrm>
          <a:off x="19798665" y="12621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53975</xdr:rowOff>
    </xdr:from>
    <xdr:to xmlns:xdr="http://schemas.openxmlformats.org/drawingml/2006/spreadsheetDrawing">
      <xdr:col>107</xdr:col>
      <xdr:colOff>101600</xdr:colOff>
      <xdr:row>75</xdr:row>
      <xdr:rowOff>155575</xdr:rowOff>
    </xdr:to>
    <xdr:sp macro="" textlink="">
      <xdr:nvSpPr>
        <xdr:cNvPr id="865" name="楕円 864"/>
        <xdr:cNvSpPr/>
      </xdr:nvSpPr>
      <xdr:spPr>
        <a:xfrm>
          <a:off x="19160490" y="129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635</xdr:rowOff>
    </xdr:from>
    <xdr:ext cx="534670" cy="259080"/>
    <xdr:sp macro="" textlink="">
      <xdr:nvSpPr>
        <xdr:cNvPr id="866" name="テキスト ボックス 865"/>
        <xdr:cNvSpPr txBox="1"/>
      </xdr:nvSpPr>
      <xdr:spPr>
        <a:xfrm>
          <a:off x="18966815" y="1268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78105</xdr:rowOff>
    </xdr:from>
    <xdr:to xmlns:xdr="http://schemas.openxmlformats.org/drawingml/2006/spreadsheetDrawing">
      <xdr:col>102</xdr:col>
      <xdr:colOff>165100</xdr:colOff>
      <xdr:row>76</xdr:row>
      <xdr:rowOff>8255</xdr:rowOff>
    </xdr:to>
    <xdr:sp macro="" textlink="">
      <xdr:nvSpPr>
        <xdr:cNvPr id="867" name="楕円 866"/>
        <xdr:cNvSpPr/>
      </xdr:nvSpPr>
      <xdr:spPr>
        <a:xfrm>
          <a:off x="1832864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24765</xdr:rowOff>
    </xdr:from>
    <xdr:ext cx="534035" cy="259080"/>
    <xdr:sp macro="" textlink="">
      <xdr:nvSpPr>
        <xdr:cNvPr id="868" name="テキスト ボックス 867"/>
        <xdr:cNvSpPr txBox="1"/>
      </xdr:nvSpPr>
      <xdr:spPr>
        <a:xfrm>
          <a:off x="18123535" y="12712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77470</xdr:rowOff>
    </xdr:from>
    <xdr:to xmlns:xdr="http://schemas.openxmlformats.org/drawingml/2006/spreadsheetDrawing">
      <xdr:col>98</xdr:col>
      <xdr:colOff>38100</xdr:colOff>
      <xdr:row>76</xdr:row>
      <xdr:rowOff>7620</xdr:rowOff>
    </xdr:to>
    <xdr:sp macro="" textlink="">
      <xdr:nvSpPr>
        <xdr:cNvPr id="869" name="楕円 868"/>
        <xdr:cNvSpPr/>
      </xdr:nvSpPr>
      <xdr:spPr>
        <a:xfrm>
          <a:off x="17496790" y="1293622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24130</xdr:rowOff>
    </xdr:from>
    <xdr:ext cx="534670" cy="259080"/>
    <xdr:sp macro="" textlink="">
      <xdr:nvSpPr>
        <xdr:cNvPr id="870" name="テキスト ボックス 869"/>
        <xdr:cNvSpPr txBox="1"/>
      </xdr:nvSpPr>
      <xdr:spPr>
        <a:xfrm>
          <a:off x="17291685" y="1271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1" name="正方形/長方形 870"/>
        <xdr:cNvSpPr/>
      </xdr:nvSpPr>
      <xdr:spPr>
        <a:xfrm>
          <a:off x="17190720" y="14287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2" name="正方形/長方形 871"/>
        <xdr:cNvSpPr/>
      </xdr:nvSpPr>
      <xdr:spPr>
        <a:xfrm>
          <a:off x="1731772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3" name="正方形/長方形 872"/>
        <xdr:cNvSpPr/>
      </xdr:nvSpPr>
      <xdr:spPr>
        <a:xfrm>
          <a:off x="1731772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4" name="正方形/長方形 873"/>
        <xdr:cNvSpPr/>
      </xdr:nvSpPr>
      <xdr:spPr>
        <a:xfrm>
          <a:off x="1826514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5" name="正方形/長方形 874"/>
        <xdr:cNvSpPr/>
      </xdr:nvSpPr>
      <xdr:spPr>
        <a:xfrm>
          <a:off x="1826514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6" name="正方形/長方形 875"/>
        <xdr:cNvSpPr/>
      </xdr:nvSpPr>
      <xdr:spPr>
        <a:xfrm>
          <a:off x="1933956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7" name="正方形/長方形 876"/>
        <xdr:cNvSpPr/>
      </xdr:nvSpPr>
      <xdr:spPr>
        <a:xfrm>
          <a:off x="1933956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8" name="正方形/長方形 877"/>
        <xdr:cNvSpPr/>
      </xdr:nvSpPr>
      <xdr:spPr>
        <a:xfrm>
          <a:off x="17190720" y="15113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4790"/>
    <xdr:sp macro="" textlink="">
      <xdr:nvSpPr>
        <xdr:cNvPr id="879" name="テキスト ボックス 878"/>
        <xdr:cNvSpPr txBox="1"/>
      </xdr:nvSpPr>
      <xdr:spPr>
        <a:xfrm>
          <a:off x="171640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0" name="直線コネクタ 879"/>
        <xdr:cNvCxnSpPr/>
      </xdr:nvCxnSpPr>
      <xdr:spPr>
        <a:xfrm>
          <a:off x="17190720" y="1739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1" name="直線コネクタ 880"/>
        <xdr:cNvCxnSpPr/>
      </xdr:nvCxnSpPr>
      <xdr:spPr>
        <a:xfrm>
          <a:off x="17190720" y="1625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8445"/>
    <xdr:sp macro="" textlink="">
      <xdr:nvSpPr>
        <xdr:cNvPr id="882" name="テキスト ボックス 881"/>
        <xdr:cNvSpPr txBox="1"/>
      </xdr:nvSpPr>
      <xdr:spPr>
        <a:xfrm>
          <a:off x="16964660" y="16113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3" name="直線コネクタ 882"/>
        <xdr:cNvCxnSpPr/>
      </xdr:nvCxnSpPr>
      <xdr:spPr>
        <a:xfrm>
          <a:off x="17190720" y="15113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920" cy="258445"/>
    <xdr:sp macro="" textlink="">
      <xdr:nvSpPr>
        <xdr:cNvPr id="884" name="テキスト ボックス 883"/>
        <xdr:cNvSpPr txBox="1"/>
      </xdr:nvSpPr>
      <xdr:spPr>
        <a:xfrm>
          <a:off x="16964660" y="14970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5" name="前年度繰上充用金グラフ枠"/>
        <xdr:cNvSpPr/>
      </xdr:nvSpPr>
      <xdr:spPr>
        <a:xfrm>
          <a:off x="17190720" y="15113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6" name="直線コネクタ 885"/>
        <xdr:cNvCxnSpPr/>
      </xdr:nvCxnSpPr>
      <xdr:spPr>
        <a:xfrm>
          <a:off x="208337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7" name="前年度繰上充用金最小値テキスト"/>
        <xdr:cNvSpPr txBox="1"/>
      </xdr:nvSpPr>
      <xdr:spPr>
        <a:xfrm>
          <a:off x="208864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8" name="直線コネクタ 887"/>
        <xdr:cNvCxnSpPr/>
      </xdr:nvCxnSpPr>
      <xdr:spPr>
        <a:xfrm>
          <a:off x="20758150" y="162560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9" name="前年度繰上充用金最大値テキスト"/>
        <xdr:cNvSpPr txBox="1"/>
      </xdr:nvSpPr>
      <xdr:spPr>
        <a:xfrm>
          <a:off x="208864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0" name="直線コネクタ 889"/>
        <xdr:cNvCxnSpPr/>
      </xdr:nvCxnSpPr>
      <xdr:spPr>
        <a:xfrm>
          <a:off x="20758150" y="162560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1" name="直線コネクタ 890"/>
        <xdr:cNvCxnSpPr/>
      </xdr:nvCxnSpPr>
      <xdr:spPr>
        <a:xfrm>
          <a:off x="20054570" y="16256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2" name="前年度繰上充用金平均値テキスト"/>
        <xdr:cNvSpPr txBox="1"/>
      </xdr:nvSpPr>
      <xdr:spPr>
        <a:xfrm>
          <a:off x="208864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3" name="フローチャート: 判断 892"/>
        <xdr:cNvSpPr/>
      </xdr:nvSpPr>
      <xdr:spPr>
        <a:xfrm>
          <a:off x="207848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4" name="直線コネクタ 893"/>
        <xdr:cNvCxnSpPr/>
      </xdr:nvCxnSpPr>
      <xdr:spPr>
        <a:xfrm>
          <a:off x="19211290" y="1625600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5" name="フローチャート: 判断 894"/>
        <xdr:cNvSpPr/>
      </xdr:nvSpPr>
      <xdr:spPr>
        <a:xfrm>
          <a:off x="20003770" y="16205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9555" cy="259080"/>
    <xdr:sp macro="" textlink="">
      <xdr:nvSpPr>
        <xdr:cNvPr id="896" name="テキスト ボックス 895"/>
        <xdr:cNvSpPr txBox="1"/>
      </xdr:nvSpPr>
      <xdr:spPr>
        <a:xfrm>
          <a:off x="1993011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7" name="直線コネクタ 896"/>
        <xdr:cNvCxnSpPr/>
      </xdr:nvCxnSpPr>
      <xdr:spPr>
        <a:xfrm>
          <a:off x="18379440" y="16256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8" name="フローチャート: 判断 897"/>
        <xdr:cNvSpPr/>
      </xdr:nvSpPr>
      <xdr:spPr>
        <a:xfrm>
          <a:off x="1916049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99" name="テキスト ボックス 898"/>
        <xdr:cNvSpPr txBox="1"/>
      </xdr:nvSpPr>
      <xdr:spPr>
        <a:xfrm>
          <a:off x="1909826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0" name="直線コネクタ 899"/>
        <xdr:cNvCxnSpPr/>
      </xdr:nvCxnSpPr>
      <xdr:spPr>
        <a:xfrm>
          <a:off x="17547590" y="16256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1" name="フローチャート: 判断 900"/>
        <xdr:cNvSpPr/>
      </xdr:nvSpPr>
      <xdr:spPr>
        <a:xfrm>
          <a:off x="183286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179070</xdr:colOff>
      <xdr:row>95</xdr:row>
      <xdr:rowOff>10160</xdr:rowOff>
    </xdr:from>
    <xdr:ext cx="249555" cy="259080"/>
    <xdr:sp macro="" textlink="">
      <xdr:nvSpPr>
        <xdr:cNvPr id="902" name="テキスト ボックス 901"/>
        <xdr:cNvSpPr txBox="1"/>
      </xdr:nvSpPr>
      <xdr:spPr>
        <a:xfrm>
          <a:off x="1826514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3" name="フローチャート: 判断 902"/>
        <xdr:cNvSpPr/>
      </xdr:nvSpPr>
      <xdr:spPr>
        <a:xfrm>
          <a:off x="17496790" y="16205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9555" cy="259080"/>
    <xdr:sp macro="" textlink="">
      <xdr:nvSpPr>
        <xdr:cNvPr id="904" name="テキスト ボックス 903"/>
        <xdr:cNvSpPr txBox="1"/>
      </xdr:nvSpPr>
      <xdr:spPr>
        <a:xfrm>
          <a:off x="1742313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5" name="テキスト ボックス 904"/>
        <xdr:cNvSpPr txBox="1"/>
      </xdr:nvSpPr>
      <xdr:spPr>
        <a:xfrm>
          <a:off x="20656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6" name="テキスト ボックス 905"/>
        <xdr:cNvSpPr txBox="1"/>
      </xdr:nvSpPr>
      <xdr:spPr>
        <a:xfrm>
          <a:off x="1987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07" name="テキスト ボックス 906"/>
        <xdr:cNvSpPr txBox="1"/>
      </xdr:nvSpPr>
      <xdr:spPr>
        <a:xfrm>
          <a:off x="190322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8" name="テキスト ボックス 907"/>
        <xdr:cNvSpPr txBox="1"/>
      </xdr:nvSpPr>
      <xdr:spPr>
        <a:xfrm>
          <a:off x="18200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9" name="テキスト ボックス 908"/>
        <xdr:cNvSpPr txBox="1"/>
      </xdr:nvSpPr>
      <xdr:spPr>
        <a:xfrm>
          <a:off x="173685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楕円 909"/>
        <xdr:cNvSpPr/>
      </xdr:nvSpPr>
      <xdr:spPr>
        <a:xfrm>
          <a:off x="207848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1" name="前年度繰上充用金該当値テキスト"/>
        <xdr:cNvSpPr txBox="1"/>
      </xdr:nvSpPr>
      <xdr:spPr>
        <a:xfrm>
          <a:off x="208864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楕円 911"/>
        <xdr:cNvSpPr/>
      </xdr:nvSpPr>
      <xdr:spPr>
        <a:xfrm>
          <a:off x="20003770" y="16205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9555" cy="259080"/>
    <xdr:sp macro="" textlink="">
      <xdr:nvSpPr>
        <xdr:cNvPr id="913" name="テキスト ボックス 912"/>
        <xdr:cNvSpPr txBox="1"/>
      </xdr:nvSpPr>
      <xdr:spPr>
        <a:xfrm>
          <a:off x="1993011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楕円 913"/>
        <xdr:cNvSpPr/>
      </xdr:nvSpPr>
      <xdr:spPr>
        <a:xfrm>
          <a:off x="1916049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5" name="テキスト ボックス 914"/>
        <xdr:cNvSpPr txBox="1"/>
      </xdr:nvSpPr>
      <xdr:spPr>
        <a:xfrm>
          <a:off x="1909826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6" name="楕円 915"/>
        <xdr:cNvSpPr/>
      </xdr:nvSpPr>
      <xdr:spPr>
        <a:xfrm>
          <a:off x="183286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179070</xdr:colOff>
      <xdr:row>93</xdr:row>
      <xdr:rowOff>35560</xdr:rowOff>
    </xdr:from>
    <xdr:ext cx="249555" cy="259080"/>
    <xdr:sp macro="" textlink="">
      <xdr:nvSpPr>
        <xdr:cNvPr id="917" name="テキスト ボックス 916"/>
        <xdr:cNvSpPr txBox="1"/>
      </xdr:nvSpPr>
      <xdr:spPr>
        <a:xfrm>
          <a:off x="1826514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8" name="楕円 917"/>
        <xdr:cNvSpPr/>
      </xdr:nvSpPr>
      <xdr:spPr>
        <a:xfrm>
          <a:off x="17496790" y="16205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9555" cy="259080"/>
    <xdr:sp macro="" textlink="">
      <xdr:nvSpPr>
        <xdr:cNvPr id="919" name="テキスト ボックス 918"/>
        <xdr:cNvSpPr txBox="1"/>
      </xdr:nvSpPr>
      <xdr:spPr>
        <a:xfrm>
          <a:off x="1742313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0" name="正方形/長方形 919"/>
        <xdr:cNvSpPr/>
      </xdr:nvSpPr>
      <xdr:spPr>
        <a:xfrm>
          <a:off x="716280" y="17780000"/>
          <a:ext cx="208864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1" name="正方形/長方形 920"/>
        <xdr:cNvSpPr/>
      </xdr:nvSpPr>
      <xdr:spPr>
        <a:xfrm>
          <a:off x="716280" y="17843500"/>
          <a:ext cx="3619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2" name="テキスト ボックス 921"/>
        <xdr:cNvSpPr txBox="1"/>
      </xdr:nvSpPr>
      <xdr:spPr>
        <a:xfrm>
          <a:off x="741680" y="18097500"/>
          <a:ext cx="208356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歳出決算総額は、住民一人あたり</a:t>
          </a:r>
          <a:r>
            <a:rPr kumimoji="1" lang="en-US" altLang="ja-JP" sz="1300">
              <a:latin typeface="ＭＳ Ｐゴシック"/>
              <a:ea typeface="ＭＳ Ｐゴシック"/>
            </a:rPr>
            <a:t>377,553</a:t>
          </a:r>
          <a:r>
            <a:rPr kumimoji="1" lang="ja-JP" altLang="en-US" sz="1300">
              <a:latin typeface="ＭＳ Ｐゴシック"/>
              <a:ea typeface="ＭＳ Ｐゴシック"/>
            </a:rPr>
            <a:t>円となっている。人件費、物件費、補助費等は類似団体を下回っているが、扶助費（</a:t>
          </a:r>
          <a:r>
            <a:rPr kumimoji="1" lang="en-US" altLang="ja-JP" sz="1300">
              <a:latin typeface="ＭＳ Ｐゴシック"/>
              <a:ea typeface="ＭＳ Ｐゴシック"/>
            </a:rPr>
            <a:t>87,442</a:t>
          </a:r>
          <a:r>
            <a:rPr kumimoji="1" lang="ja-JP" altLang="en-US" sz="1300">
              <a:latin typeface="ＭＳ Ｐゴシック"/>
              <a:ea typeface="ＭＳ Ｐゴシック"/>
            </a:rPr>
            <a:t>円</a:t>
          </a:r>
          <a:r>
            <a:rPr kumimoji="1" lang="en-US" altLang="ja-JP" sz="1300">
              <a:latin typeface="ＭＳ Ｐゴシック"/>
              <a:ea typeface="ＭＳ Ｐゴシック"/>
            </a:rPr>
            <a:t>/</a:t>
          </a:r>
          <a:r>
            <a:rPr kumimoji="1" lang="ja-JP" altLang="en-US" sz="1300">
              <a:latin typeface="ＭＳ Ｐゴシック"/>
              <a:ea typeface="ＭＳ Ｐゴシック"/>
            </a:rPr>
            <a:t>人）や繰出金（</a:t>
          </a:r>
          <a:r>
            <a:rPr kumimoji="1" lang="en-US" altLang="ja-JP" sz="1300">
              <a:latin typeface="ＭＳ Ｐゴシック"/>
              <a:ea typeface="ＭＳ Ｐゴシック"/>
            </a:rPr>
            <a:t>47,532</a:t>
          </a:r>
          <a:r>
            <a:rPr kumimoji="1" lang="ja-JP" altLang="en-US" sz="1300">
              <a:latin typeface="ＭＳ Ｐゴシック"/>
              <a:ea typeface="ＭＳ Ｐゴシック"/>
            </a:rPr>
            <a:t>円</a:t>
          </a:r>
          <a:r>
            <a:rPr kumimoji="1" lang="en-US" altLang="ja-JP" sz="1300">
              <a:latin typeface="ＭＳ Ｐゴシック"/>
              <a:ea typeface="ＭＳ Ｐゴシック"/>
            </a:rPr>
            <a:t>/</a:t>
          </a:r>
          <a:r>
            <a:rPr kumimoji="1" lang="ja-JP" altLang="en-US" sz="1300">
              <a:latin typeface="ＭＳ Ｐゴシック"/>
              <a:ea typeface="ＭＳ Ｐゴシック"/>
            </a:rPr>
            <a:t>人）は、類似団体を大きく上回っている。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扶助費については、夜間保育や病児保育などの特別保育事業にかかる経費が多大であることや、子ども医療費助成を</a:t>
          </a:r>
          <a:r>
            <a:rPr kumimoji="1" lang="en-US" altLang="ja-JP" sz="1300">
              <a:latin typeface="ＭＳ Ｐゴシック"/>
              <a:ea typeface="ＭＳ Ｐゴシック"/>
            </a:rPr>
            <a:t>18</a:t>
          </a:r>
          <a:r>
            <a:rPr kumimoji="1" lang="ja-JP" altLang="en-US" sz="1300">
              <a:latin typeface="ＭＳ Ｐゴシック"/>
              <a:ea typeface="ＭＳ Ｐゴシック"/>
            </a:rPr>
            <a:t>歳以下まで拡充していること、ひとり親家庭への医療費や奨学金の支給を行っているなど、子育て環境の充実に重点的に取り組んできたためである。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繰出金については、後期高齢、介護保険特別会計への繰出額が医療費等の増加に伴い上昇しており、下水道事業でも準元利償還金等に係る繰出金が増加していることが要因と考えられる。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なお、普通建設事業費については、平成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まで白帆台小学校の建設事業費を行っていたことなどから類似団体平均を大きく上回っていた。令和元年度においても、白帆台インターチェンジや産業支援センターの整備等により類似団体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00710" y="127000"/>
          <a:ext cx="119341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907000" y="190500"/>
          <a:ext cx="3695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926050" y="215900"/>
          <a:ext cx="36512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951450" y="241300"/>
          <a:ext cx="3594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石川県内灘町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284450" y="190500"/>
          <a:ext cx="25006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309850" y="215900"/>
          <a:ext cx="24561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335250" y="241300"/>
          <a:ext cx="23990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16280" y="889000"/>
          <a:ext cx="94907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43280" y="920750"/>
          <a:ext cx="1305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9677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26,575
26,229
20.33
10,130,407
10,033,479
59,604
5,593,226
12,798,591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350260" y="920750"/>
          <a:ext cx="1432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782820" y="939800"/>
          <a:ext cx="19062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689090" y="939800"/>
          <a:ext cx="11899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942580" y="952500"/>
          <a:ext cx="6007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782820" y="1714500"/>
          <a:ext cx="1906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752590" y="1714500"/>
          <a:ext cx="3581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411460" y="889000"/>
          <a:ext cx="14325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660380" y="952500"/>
          <a:ext cx="13690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660380" y="1219200"/>
          <a:ext cx="13690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660380" y="1549400"/>
          <a:ext cx="13690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494010" y="1066800"/>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547985" y="10160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547985" y="12827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58291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513060" y="15240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58291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513060" y="19050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6421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6421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6421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16280" y="4000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4328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4328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9070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9070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86512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86512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16280" y="4826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8961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16280" y="7112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8445"/>
    <xdr:sp macro="" textlink="">
      <xdr:nvSpPr>
        <xdr:cNvPr id="42" name="テキスト ボックス 41"/>
        <xdr:cNvSpPr txBox="1"/>
      </xdr:nvSpPr>
      <xdr:spPr>
        <a:xfrm>
          <a:off x="283210" y="6969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16280" y="6785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7360" cy="259080"/>
    <xdr:sp macro="" textlink="">
      <xdr:nvSpPr>
        <xdr:cNvPr id="44" name="テキスト ボックス 43"/>
        <xdr:cNvSpPr txBox="1"/>
      </xdr:nvSpPr>
      <xdr:spPr>
        <a:xfrm>
          <a:off x="283210" y="6643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16280" y="64585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7360" cy="258445"/>
    <xdr:sp macro="" textlink="">
      <xdr:nvSpPr>
        <xdr:cNvPr id="46" name="テキスト ボックス 45"/>
        <xdr:cNvSpPr txBox="1"/>
      </xdr:nvSpPr>
      <xdr:spPr>
        <a:xfrm>
          <a:off x="283210" y="6316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16280" y="61328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7360" cy="259080"/>
    <xdr:sp macro="" textlink="">
      <xdr:nvSpPr>
        <xdr:cNvPr id="48" name="テキスト ボックス 47"/>
        <xdr:cNvSpPr txBox="1"/>
      </xdr:nvSpPr>
      <xdr:spPr>
        <a:xfrm>
          <a:off x="28321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16280" y="5805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7360" cy="258445"/>
    <xdr:sp macro="" textlink="">
      <xdr:nvSpPr>
        <xdr:cNvPr id="50" name="テキスト ボックス 49"/>
        <xdr:cNvSpPr txBox="1"/>
      </xdr:nvSpPr>
      <xdr:spPr>
        <a:xfrm>
          <a:off x="283210" y="5664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16280" y="5479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7360" cy="258445"/>
    <xdr:sp macro="" textlink="">
      <xdr:nvSpPr>
        <xdr:cNvPr id="52" name="テキスト ボックス 51"/>
        <xdr:cNvSpPr txBox="1"/>
      </xdr:nvSpPr>
      <xdr:spPr>
        <a:xfrm>
          <a:off x="28321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16280" y="5152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7360" cy="259080"/>
    <xdr:sp macro="" textlink="">
      <xdr:nvSpPr>
        <xdr:cNvPr id="54" name="テキスト ボックス 53"/>
        <xdr:cNvSpPr txBox="1"/>
      </xdr:nvSpPr>
      <xdr:spPr>
        <a:xfrm>
          <a:off x="283210" y="501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16280" y="482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8445"/>
    <xdr:sp macro="" textlink="">
      <xdr:nvSpPr>
        <xdr:cNvPr id="56" name="テキスト ボックス 55"/>
        <xdr:cNvSpPr txBox="1"/>
      </xdr:nvSpPr>
      <xdr:spPr>
        <a:xfrm>
          <a:off x="28321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16280" y="4826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119380</xdr:rowOff>
    </xdr:from>
    <xdr:to xmlns:xdr="http://schemas.openxmlformats.org/drawingml/2006/spreadsheetDrawing">
      <xdr:col>24</xdr:col>
      <xdr:colOff>62865</xdr:colOff>
      <xdr:row>38</xdr:row>
      <xdr:rowOff>158750</xdr:rowOff>
    </xdr:to>
    <xdr:cxnSp macro="">
      <xdr:nvCxnSpPr>
        <xdr:cNvPr id="58" name="直線コネクタ 57"/>
        <xdr:cNvCxnSpPr/>
      </xdr:nvCxnSpPr>
      <xdr:spPr>
        <a:xfrm flipV="1">
          <a:off x="4359275" y="526288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162560</xdr:rowOff>
    </xdr:from>
    <xdr:ext cx="469900" cy="259080"/>
    <xdr:sp macro="" textlink="">
      <xdr:nvSpPr>
        <xdr:cNvPr id="59" name="議会費最小値テキスト"/>
        <xdr:cNvSpPr txBox="1"/>
      </xdr:nvSpPr>
      <xdr:spPr>
        <a:xfrm>
          <a:off x="4411980" y="6677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158750</xdr:rowOff>
    </xdr:from>
    <xdr:to xmlns:xdr="http://schemas.openxmlformats.org/drawingml/2006/spreadsheetDrawing">
      <xdr:col>24</xdr:col>
      <xdr:colOff>152400</xdr:colOff>
      <xdr:row>38</xdr:row>
      <xdr:rowOff>158750</xdr:rowOff>
    </xdr:to>
    <xdr:cxnSp macro="">
      <xdr:nvCxnSpPr>
        <xdr:cNvPr id="60" name="直線コネクタ 59"/>
        <xdr:cNvCxnSpPr/>
      </xdr:nvCxnSpPr>
      <xdr:spPr>
        <a:xfrm>
          <a:off x="4283710" y="66738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66040</xdr:rowOff>
    </xdr:from>
    <xdr:ext cx="469900" cy="258445"/>
    <xdr:sp macro="" textlink="">
      <xdr:nvSpPr>
        <xdr:cNvPr id="61" name="議会費最大値テキスト"/>
        <xdr:cNvSpPr txBox="1"/>
      </xdr:nvSpPr>
      <xdr:spPr>
        <a:xfrm>
          <a:off x="4411980" y="5038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119380</xdr:rowOff>
    </xdr:from>
    <xdr:to xmlns:xdr="http://schemas.openxmlformats.org/drawingml/2006/spreadsheetDrawing">
      <xdr:col>24</xdr:col>
      <xdr:colOff>152400</xdr:colOff>
      <xdr:row>30</xdr:row>
      <xdr:rowOff>119380</xdr:rowOff>
    </xdr:to>
    <xdr:cxnSp macro="">
      <xdr:nvCxnSpPr>
        <xdr:cNvPr id="62" name="直線コネクタ 61"/>
        <xdr:cNvCxnSpPr/>
      </xdr:nvCxnSpPr>
      <xdr:spPr>
        <a:xfrm>
          <a:off x="4283710" y="52628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21590</xdr:rowOff>
    </xdr:from>
    <xdr:to xmlns:xdr="http://schemas.openxmlformats.org/drawingml/2006/spreadsheetDrawing">
      <xdr:col>24</xdr:col>
      <xdr:colOff>63500</xdr:colOff>
      <xdr:row>35</xdr:row>
      <xdr:rowOff>41275</xdr:rowOff>
    </xdr:to>
    <xdr:cxnSp macro="">
      <xdr:nvCxnSpPr>
        <xdr:cNvPr id="63" name="直線コネクタ 62"/>
        <xdr:cNvCxnSpPr/>
      </xdr:nvCxnSpPr>
      <xdr:spPr>
        <a:xfrm>
          <a:off x="3580130" y="6022340"/>
          <a:ext cx="7810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121285</xdr:rowOff>
    </xdr:from>
    <xdr:ext cx="469900" cy="258445"/>
    <xdr:sp macro="" textlink="">
      <xdr:nvSpPr>
        <xdr:cNvPr id="64" name="議会費平均値テキスト"/>
        <xdr:cNvSpPr txBox="1"/>
      </xdr:nvSpPr>
      <xdr:spPr>
        <a:xfrm>
          <a:off x="4411980" y="61220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143510</xdr:rowOff>
    </xdr:from>
    <xdr:to xmlns:xdr="http://schemas.openxmlformats.org/drawingml/2006/spreadsheetDrawing">
      <xdr:col>24</xdr:col>
      <xdr:colOff>114300</xdr:colOff>
      <xdr:row>36</xdr:row>
      <xdr:rowOff>73025</xdr:rowOff>
    </xdr:to>
    <xdr:sp macro="" textlink="">
      <xdr:nvSpPr>
        <xdr:cNvPr id="65" name="フローチャート: 判断 64"/>
        <xdr:cNvSpPr/>
      </xdr:nvSpPr>
      <xdr:spPr>
        <a:xfrm>
          <a:off x="4310380" y="6144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132080</xdr:rowOff>
    </xdr:from>
    <xdr:to xmlns:xdr="http://schemas.openxmlformats.org/drawingml/2006/spreadsheetDrawing">
      <xdr:col>19</xdr:col>
      <xdr:colOff>177800</xdr:colOff>
      <xdr:row>35</xdr:row>
      <xdr:rowOff>21590</xdr:rowOff>
    </xdr:to>
    <xdr:cxnSp macro="">
      <xdr:nvCxnSpPr>
        <xdr:cNvPr id="66" name="直線コネクタ 65"/>
        <xdr:cNvCxnSpPr/>
      </xdr:nvCxnSpPr>
      <xdr:spPr>
        <a:xfrm>
          <a:off x="2736850" y="5961380"/>
          <a:ext cx="8432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146050</xdr:rowOff>
    </xdr:from>
    <xdr:to xmlns:xdr="http://schemas.openxmlformats.org/drawingml/2006/spreadsheetDrawing">
      <xdr:col>20</xdr:col>
      <xdr:colOff>38100</xdr:colOff>
      <xdr:row>36</xdr:row>
      <xdr:rowOff>76200</xdr:rowOff>
    </xdr:to>
    <xdr:sp macro="" textlink="">
      <xdr:nvSpPr>
        <xdr:cNvPr id="67" name="フローチャート: 判断 66"/>
        <xdr:cNvSpPr/>
      </xdr:nvSpPr>
      <xdr:spPr>
        <a:xfrm>
          <a:off x="3529330" y="61468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67310</xdr:rowOff>
    </xdr:from>
    <xdr:ext cx="469900" cy="259080"/>
    <xdr:sp macro="" textlink="">
      <xdr:nvSpPr>
        <xdr:cNvPr id="68" name="テキスト ボックス 67"/>
        <xdr:cNvSpPr txBox="1"/>
      </xdr:nvSpPr>
      <xdr:spPr>
        <a:xfrm>
          <a:off x="3356610" y="623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127000</xdr:rowOff>
    </xdr:from>
    <xdr:to xmlns:xdr="http://schemas.openxmlformats.org/drawingml/2006/spreadsheetDrawing">
      <xdr:col>15</xdr:col>
      <xdr:colOff>50800</xdr:colOff>
      <xdr:row>34</xdr:row>
      <xdr:rowOff>132080</xdr:rowOff>
    </xdr:to>
    <xdr:cxnSp macro="">
      <xdr:nvCxnSpPr>
        <xdr:cNvPr id="69" name="直線コネクタ 68"/>
        <xdr:cNvCxnSpPr/>
      </xdr:nvCxnSpPr>
      <xdr:spPr>
        <a:xfrm>
          <a:off x="1905000" y="5956300"/>
          <a:ext cx="8318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138430</xdr:rowOff>
    </xdr:from>
    <xdr:to xmlns:xdr="http://schemas.openxmlformats.org/drawingml/2006/spreadsheetDrawing">
      <xdr:col>15</xdr:col>
      <xdr:colOff>101600</xdr:colOff>
      <xdr:row>36</xdr:row>
      <xdr:rowOff>68580</xdr:rowOff>
    </xdr:to>
    <xdr:sp macro="" textlink="">
      <xdr:nvSpPr>
        <xdr:cNvPr id="70" name="フローチャート: 判断 69"/>
        <xdr:cNvSpPr/>
      </xdr:nvSpPr>
      <xdr:spPr>
        <a:xfrm>
          <a:off x="268605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59690</xdr:rowOff>
    </xdr:from>
    <xdr:ext cx="469265" cy="259080"/>
    <xdr:sp macro="" textlink="">
      <xdr:nvSpPr>
        <xdr:cNvPr id="71" name="テキスト ボックス 70"/>
        <xdr:cNvSpPr txBox="1"/>
      </xdr:nvSpPr>
      <xdr:spPr>
        <a:xfrm>
          <a:off x="2513330" y="6231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106680</xdr:rowOff>
    </xdr:from>
    <xdr:to xmlns:xdr="http://schemas.openxmlformats.org/drawingml/2006/spreadsheetDrawing">
      <xdr:col>10</xdr:col>
      <xdr:colOff>114300</xdr:colOff>
      <xdr:row>34</xdr:row>
      <xdr:rowOff>127000</xdr:rowOff>
    </xdr:to>
    <xdr:cxnSp macro="">
      <xdr:nvCxnSpPr>
        <xdr:cNvPr id="72" name="直線コネクタ 71"/>
        <xdr:cNvCxnSpPr/>
      </xdr:nvCxnSpPr>
      <xdr:spPr>
        <a:xfrm>
          <a:off x="1073150" y="5935980"/>
          <a:ext cx="8318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132080</xdr:rowOff>
    </xdr:from>
    <xdr:to xmlns:xdr="http://schemas.openxmlformats.org/drawingml/2006/spreadsheetDrawing">
      <xdr:col>10</xdr:col>
      <xdr:colOff>165100</xdr:colOff>
      <xdr:row>36</xdr:row>
      <xdr:rowOff>61595</xdr:rowOff>
    </xdr:to>
    <xdr:sp macro="" textlink="">
      <xdr:nvSpPr>
        <xdr:cNvPr id="73" name="フローチャート: 判断 72"/>
        <xdr:cNvSpPr/>
      </xdr:nvSpPr>
      <xdr:spPr>
        <a:xfrm>
          <a:off x="18542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52705</xdr:rowOff>
    </xdr:from>
    <xdr:ext cx="469265" cy="258445"/>
    <xdr:sp macro="" textlink="">
      <xdr:nvSpPr>
        <xdr:cNvPr id="74" name="テキスト ボックス 73"/>
        <xdr:cNvSpPr txBox="1"/>
      </xdr:nvSpPr>
      <xdr:spPr>
        <a:xfrm>
          <a:off x="1681480" y="6224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50800</xdr:rowOff>
    </xdr:from>
    <xdr:to xmlns:xdr="http://schemas.openxmlformats.org/drawingml/2006/spreadsheetDrawing">
      <xdr:col>6</xdr:col>
      <xdr:colOff>38100</xdr:colOff>
      <xdr:row>35</xdr:row>
      <xdr:rowOff>152400</xdr:rowOff>
    </xdr:to>
    <xdr:sp macro="" textlink="">
      <xdr:nvSpPr>
        <xdr:cNvPr id="75" name="フローチャート: 判断 74"/>
        <xdr:cNvSpPr/>
      </xdr:nvSpPr>
      <xdr:spPr>
        <a:xfrm>
          <a:off x="1022350" y="60515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143510</xdr:rowOff>
    </xdr:from>
    <xdr:ext cx="469900" cy="258445"/>
    <xdr:sp macro="" textlink="">
      <xdr:nvSpPr>
        <xdr:cNvPr id="76" name="テキスト ボックス 75"/>
        <xdr:cNvSpPr txBox="1"/>
      </xdr:nvSpPr>
      <xdr:spPr>
        <a:xfrm>
          <a:off x="849630" y="6144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18211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4010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55778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259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894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161925</xdr:rowOff>
    </xdr:from>
    <xdr:to xmlns:xdr="http://schemas.openxmlformats.org/drawingml/2006/spreadsheetDrawing">
      <xdr:col>24</xdr:col>
      <xdr:colOff>114300</xdr:colOff>
      <xdr:row>35</xdr:row>
      <xdr:rowOff>92075</xdr:rowOff>
    </xdr:to>
    <xdr:sp macro="" textlink="">
      <xdr:nvSpPr>
        <xdr:cNvPr id="82" name="楕円 81"/>
        <xdr:cNvSpPr/>
      </xdr:nvSpPr>
      <xdr:spPr>
        <a:xfrm>
          <a:off x="431038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13335</xdr:rowOff>
    </xdr:from>
    <xdr:ext cx="469900" cy="259080"/>
    <xdr:sp macro="" textlink="">
      <xdr:nvSpPr>
        <xdr:cNvPr id="83" name="議会費該当値テキスト"/>
        <xdr:cNvSpPr txBox="1"/>
      </xdr:nvSpPr>
      <xdr:spPr>
        <a:xfrm>
          <a:off x="4411980" y="5842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142240</xdr:rowOff>
    </xdr:from>
    <xdr:to xmlns:xdr="http://schemas.openxmlformats.org/drawingml/2006/spreadsheetDrawing">
      <xdr:col>20</xdr:col>
      <xdr:colOff>38100</xdr:colOff>
      <xdr:row>35</xdr:row>
      <xdr:rowOff>72390</xdr:rowOff>
    </xdr:to>
    <xdr:sp macro="" textlink="">
      <xdr:nvSpPr>
        <xdr:cNvPr id="84" name="楕円 83"/>
        <xdr:cNvSpPr/>
      </xdr:nvSpPr>
      <xdr:spPr>
        <a:xfrm>
          <a:off x="3529330" y="59715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88900</xdr:rowOff>
    </xdr:from>
    <xdr:ext cx="469900" cy="258445"/>
    <xdr:sp macro="" textlink="">
      <xdr:nvSpPr>
        <xdr:cNvPr id="85" name="テキスト ボックス 84"/>
        <xdr:cNvSpPr txBox="1"/>
      </xdr:nvSpPr>
      <xdr:spPr>
        <a:xfrm>
          <a:off x="3356610" y="5746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81280</xdr:rowOff>
    </xdr:from>
    <xdr:to xmlns:xdr="http://schemas.openxmlformats.org/drawingml/2006/spreadsheetDrawing">
      <xdr:col>15</xdr:col>
      <xdr:colOff>101600</xdr:colOff>
      <xdr:row>35</xdr:row>
      <xdr:rowOff>11430</xdr:rowOff>
    </xdr:to>
    <xdr:sp macro="" textlink="">
      <xdr:nvSpPr>
        <xdr:cNvPr id="86" name="楕円 85"/>
        <xdr:cNvSpPr/>
      </xdr:nvSpPr>
      <xdr:spPr>
        <a:xfrm>
          <a:off x="268605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27940</xdr:rowOff>
    </xdr:from>
    <xdr:ext cx="469265" cy="259080"/>
    <xdr:sp macro="" textlink="">
      <xdr:nvSpPr>
        <xdr:cNvPr id="87" name="テキスト ボックス 86"/>
        <xdr:cNvSpPr txBox="1"/>
      </xdr:nvSpPr>
      <xdr:spPr>
        <a:xfrm>
          <a:off x="2513330" y="5685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76200</xdr:rowOff>
    </xdr:from>
    <xdr:to xmlns:xdr="http://schemas.openxmlformats.org/drawingml/2006/spreadsheetDrawing">
      <xdr:col>10</xdr:col>
      <xdr:colOff>165100</xdr:colOff>
      <xdr:row>35</xdr:row>
      <xdr:rowOff>6350</xdr:rowOff>
    </xdr:to>
    <xdr:sp macro="" textlink="">
      <xdr:nvSpPr>
        <xdr:cNvPr id="88" name="楕円 87"/>
        <xdr:cNvSpPr/>
      </xdr:nvSpPr>
      <xdr:spPr>
        <a:xfrm>
          <a:off x="1854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22860</xdr:rowOff>
    </xdr:from>
    <xdr:ext cx="469265" cy="259080"/>
    <xdr:sp macro="" textlink="">
      <xdr:nvSpPr>
        <xdr:cNvPr id="89" name="テキスト ボックス 88"/>
        <xdr:cNvSpPr txBox="1"/>
      </xdr:nvSpPr>
      <xdr:spPr>
        <a:xfrm>
          <a:off x="1681480" y="5680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55880</xdr:rowOff>
    </xdr:from>
    <xdr:to xmlns:xdr="http://schemas.openxmlformats.org/drawingml/2006/spreadsheetDrawing">
      <xdr:col>6</xdr:col>
      <xdr:colOff>38100</xdr:colOff>
      <xdr:row>34</xdr:row>
      <xdr:rowOff>157480</xdr:rowOff>
    </xdr:to>
    <xdr:sp macro="" textlink="">
      <xdr:nvSpPr>
        <xdr:cNvPr id="90" name="楕円 89"/>
        <xdr:cNvSpPr/>
      </xdr:nvSpPr>
      <xdr:spPr>
        <a:xfrm>
          <a:off x="1022350" y="58851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2540</xdr:rowOff>
    </xdr:from>
    <xdr:ext cx="469900" cy="259080"/>
    <xdr:sp macro="" textlink="">
      <xdr:nvSpPr>
        <xdr:cNvPr id="91" name="テキスト ボックス 90"/>
        <xdr:cNvSpPr txBox="1"/>
      </xdr:nvSpPr>
      <xdr:spPr>
        <a:xfrm>
          <a:off x="849630" y="566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16280" y="7429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4328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4328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79070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9070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86512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86512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16280" y="8255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100" name="テキスト ボックス 99"/>
        <xdr:cNvSpPr txBox="1"/>
      </xdr:nvSpPr>
      <xdr:spPr>
        <a:xfrm>
          <a:off x="68961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16280" y="10541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920" cy="258445"/>
    <xdr:sp macro="" textlink="">
      <xdr:nvSpPr>
        <xdr:cNvPr id="102" name="テキスト ボックス 101"/>
        <xdr:cNvSpPr txBox="1"/>
      </xdr:nvSpPr>
      <xdr:spPr>
        <a:xfrm>
          <a:off x="49022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16280" y="10214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1907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16280" y="98875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6" name="テキスト ボックス 105"/>
        <xdr:cNvSpPr txBox="1"/>
      </xdr:nvSpPr>
      <xdr:spPr>
        <a:xfrm>
          <a:off x="21907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16280" y="95618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1907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16280" y="9234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10" name="テキスト ボックス 109"/>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16280" y="8908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2" name="テキスト ボックス 111"/>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16280" y="8581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4" name="テキスト ボックス 113"/>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16280" y="825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6" name="テキスト ボックス 115"/>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総務費グラフ枠"/>
        <xdr:cNvSpPr/>
      </xdr:nvSpPr>
      <xdr:spPr>
        <a:xfrm>
          <a:off x="716280" y="8255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95885</xdr:rowOff>
    </xdr:from>
    <xdr:to xmlns:xdr="http://schemas.openxmlformats.org/drawingml/2006/spreadsheetDrawing">
      <xdr:col>24</xdr:col>
      <xdr:colOff>62865</xdr:colOff>
      <xdr:row>59</xdr:row>
      <xdr:rowOff>100330</xdr:rowOff>
    </xdr:to>
    <xdr:cxnSp macro="">
      <xdr:nvCxnSpPr>
        <xdr:cNvPr id="118" name="直線コネクタ 117"/>
        <xdr:cNvCxnSpPr/>
      </xdr:nvCxnSpPr>
      <xdr:spPr>
        <a:xfrm flipV="1">
          <a:off x="4359275" y="866838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104140</xdr:rowOff>
    </xdr:from>
    <xdr:ext cx="534670" cy="259080"/>
    <xdr:sp macro="" textlink="">
      <xdr:nvSpPr>
        <xdr:cNvPr id="119" name="総務費最小値テキスト"/>
        <xdr:cNvSpPr txBox="1"/>
      </xdr:nvSpPr>
      <xdr:spPr>
        <a:xfrm>
          <a:off x="4411980" y="10219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100330</xdr:rowOff>
    </xdr:from>
    <xdr:to xmlns:xdr="http://schemas.openxmlformats.org/drawingml/2006/spreadsheetDrawing">
      <xdr:col>24</xdr:col>
      <xdr:colOff>152400</xdr:colOff>
      <xdr:row>59</xdr:row>
      <xdr:rowOff>100330</xdr:rowOff>
    </xdr:to>
    <xdr:cxnSp macro="">
      <xdr:nvCxnSpPr>
        <xdr:cNvPr id="120" name="直線コネクタ 119"/>
        <xdr:cNvCxnSpPr/>
      </xdr:nvCxnSpPr>
      <xdr:spPr>
        <a:xfrm>
          <a:off x="4283710" y="102158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42545</xdr:rowOff>
    </xdr:from>
    <xdr:ext cx="598805" cy="258445"/>
    <xdr:sp macro="" textlink="">
      <xdr:nvSpPr>
        <xdr:cNvPr id="121" name="総務費最大値テキスト"/>
        <xdr:cNvSpPr txBox="1"/>
      </xdr:nvSpPr>
      <xdr:spPr>
        <a:xfrm>
          <a:off x="4411980" y="8443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172,003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95885</xdr:rowOff>
    </xdr:from>
    <xdr:to xmlns:xdr="http://schemas.openxmlformats.org/drawingml/2006/spreadsheetDrawing">
      <xdr:col>24</xdr:col>
      <xdr:colOff>152400</xdr:colOff>
      <xdr:row>50</xdr:row>
      <xdr:rowOff>95885</xdr:rowOff>
    </xdr:to>
    <xdr:cxnSp macro="">
      <xdr:nvCxnSpPr>
        <xdr:cNvPr id="122" name="直線コネクタ 121"/>
        <xdr:cNvCxnSpPr/>
      </xdr:nvCxnSpPr>
      <xdr:spPr>
        <a:xfrm>
          <a:off x="4283710" y="86683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161290</xdr:rowOff>
    </xdr:from>
    <xdr:to xmlns:xdr="http://schemas.openxmlformats.org/drawingml/2006/spreadsheetDrawing">
      <xdr:col>24</xdr:col>
      <xdr:colOff>63500</xdr:colOff>
      <xdr:row>59</xdr:row>
      <xdr:rowOff>26035</xdr:rowOff>
    </xdr:to>
    <xdr:cxnSp macro="">
      <xdr:nvCxnSpPr>
        <xdr:cNvPr id="123" name="直線コネクタ 122"/>
        <xdr:cNvCxnSpPr/>
      </xdr:nvCxnSpPr>
      <xdr:spPr>
        <a:xfrm>
          <a:off x="3580130" y="10105390"/>
          <a:ext cx="7810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151765</xdr:rowOff>
    </xdr:from>
    <xdr:ext cx="534670" cy="259080"/>
    <xdr:sp macro="" textlink="">
      <xdr:nvSpPr>
        <xdr:cNvPr id="124" name="総務費平均値テキスト"/>
        <xdr:cNvSpPr txBox="1"/>
      </xdr:nvSpPr>
      <xdr:spPr>
        <a:xfrm>
          <a:off x="4411980" y="9752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128905</xdr:rowOff>
    </xdr:from>
    <xdr:to xmlns:xdr="http://schemas.openxmlformats.org/drawingml/2006/spreadsheetDrawing">
      <xdr:col>24</xdr:col>
      <xdr:colOff>114300</xdr:colOff>
      <xdr:row>58</xdr:row>
      <xdr:rowOff>59055</xdr:rowOff>
    </xdr:to>
    <xdr:sp macro="" textlink="">
      <xdr:nvSpPr>
        <xdr:cNvPr id="125" name="フローチャート: 判断 124"/>
        <xdr:cNvSpPr/>
      </xdr:nvSpPr>
      <xdr:spPr>
        <a:xfrm>
          <a:off x="431038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161290</xdr:rowOff>
    </xdr:from>
    <xdr:to xmlns:xdr="http://schemas.openxmlformats.org/drawingml/2006/spreadsheetDrawing">
      <xdr:col>19</xdr:col>
      <xdr:colOff>177800</xdr:colOff>
      <xdr:row>59</xdr:row>
      <xdr:rowOff>45085</xdr:rowOff>
    </xdr:to>
    <xdr:cxnSp macro="">
      <xdr:nvCxnSpPr>
        <xdr:cNvPr id="126" name="直線コネクタ 125"/>
        <xdr:cNvCxnSpPr/>
      </xdr:nvCxnSpPr>
      <xdr:spPr>
        <a:xfrm flipV="1">
          <a:off x="2736850" y="10105390"/>
          <a:ext cx="8432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7620</xdr:rowOff>
    </xdr:from>
    <xdr:to xmlns:xdr="http://schemas.openxmlformats.org/drawingml/2006/spreadsheetDrawing">
      <xdr:col>20</xdr:col>
      <xdr:colOff>38100</xdr:colOff>
      <xdr:row>57</xdr:row>
      <xdr:rowOff>109220</xdr:rowOff>
    </xdr:to>
    <xdr:sp macro="" textlink="">
      <xdr:nvSpPr>
        <xdr:cNvPr id="127" name="フローチャート: 判断 126"/>
        <xdr:cNvSpPr/>
      </xdr:nvSpPr>
      <xdr:spPr>
        <a:xfrm>
          <a:off x="3529330" y="978027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125730</xdr:rowOff>
    </xdr:from>
    <xdr:ext cx="534670" cy="259080"/>
    <xdr:sp macro="" textlink="">
      <xdr:nvSpPr>
        <xdr:cNvPr id="128" name="テキスト ボックス 127"/>
        <xdr:cNvSpPr txBox="1"/>
      </xdr:nvSpPr>
      <xdr:spPr>
        <a:xfrm>
          <a:off x="3324225" y="9555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98425</xdr:rowOff>
    </xdr:from>
    <xdr:to xmlns:xdr="http://schemas.openxmlformats.org/drawingml/2006/spreadsheetDrawing">
      <xdr:col>15</xdr:col>
      <xdr:colOff>50800</xdr:colOff>
      <xdr:row>59</xdr:row>
      <xdr:rowOff>45085</xdr:rowOff>
    </xdr:to>
    <xdr:cxnSp macro="">
      <xdr:nvCxnSpPr>
        <xdr:cNvPr id="129" name="直線コネクタ 128"/>
        <xdr:cNvCxnSpPr/>
      </xdr:nvCxnSpPr>
      <xdr:spPr>
        <a:xfrm>
          <a:off x="1905000" y="10042525"/>
          <a:ext cx="83185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95250</xdr:rowOff>
    </xdr:from>
    <xdr:to xmlns:xdr="http://schemas.openxmlformats.org/drawingml/2006/spreadsheetDrawing">
      <xdr:col>15</xdr:col>
      <xdr:colOff>101600</xdr:colOff>
      <xdr:row>58</xdr:row>
      <xdr:rowOff>25400</xdr:rowOff>
    </xdr:to>
    <xdr:sp macro="" textlink="">
      <xdr:nvSpPr>
        <xdr:cNvPr id="130" name="フローチャート: 判断 129"/>
        <xdr:cNvSpPr/>
      </xdr:nvSpPr>
      <xdr:spPr>
        <a:xfrm>
          <a:off x="268605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41910</xdr:rowOff>
    </xdr:from>
    <xdr:ext cx="534670" cy="258445"/>
    <xdr:sp macro="" textlink="">
      <xdr:nvSpPr>
        <xdr:cNvPr id="131" name="テキスト ボックス 130"/>
        <xdr:cNvSpPr txBox="1"/>
      </xdr:nvSpPr>
      <xdr:spPr>
        <a:xfrm>
          <a:off x="2492375" y="9643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98425</xdr:rowOff>
    </xdr:from>
    <xdr:to xmlns:xdr="http://schemas.openxmlformats.org/drawingml/2006/spreadsheetDrawing">
      <xdr:col>10</xdr:col>
      <xdr:colOff>114300</xdr:colOff>
      <xdr:row>59</xdr:row>
      <xdr:rowOff>10160</xdr:rowOff>
    </xdr:to>
    <xdr:cxnSp macro="">
      <xdr:nvCxnSpPr>
        <xdr:cNvPr id="132" name="直線コネクタ 131"/>
        <xdr:cNvCxnSpPr/>
      </xdr:nvCxnSpPr>
      <xdr:spPr>
        <a:xfrm flipV="1">
          <a:off x="1073150" y="10042525"/>
          <a:ext cx="83185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132080</xdr:rowOff>
    </xdr:from>
    <xdr:to xmlns:xdr="http://schemas.openxmlformats.org/drawingml/2006/spreadsheetDrawing">
      <xdr:col>10</xdr:col>
      <xdr:colOff>165100</xdr:colOff>
      <xdr:row>58</xdr:row>
      <xdr:rowOff>61595</xdr:rowOff>
    </xdr:to>
    <xdr:sp macro="" textlink="">
      <xdr:nvSpPr>
        <xdr:cNvPr id="133" name="フローチャート: 判断 132"/>
        <xdr:cNvSpPr/>
      </xdr:nvSpPr>
      <xdr:spPr>
        <a:xfrm>
          <a:off x="18542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78105</xdr:rowOff>
    </xdr:from>
    <xdr:ext cx="534035" cy="258445"/>
    <xdr:sp macro="" textlink="">
      <xdr:nvSpPr>
        <xdr:cNvPr id="134" name="テキスト ボックス 133"/>
        <xdr:cNvSpPr txBox="1"/>
      </xdr:nvSpPr>
      <xdr:spPr>
        <a:xfrm>
          <a:off x="1649095" y="9679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133350</xdr:rowOff>
    </xdr:from>
    <xdr:to xmlns:xdr="http://schemas.openxmlformats.org/drawingml/2006/spreadsheetDrawing">
      <xdr:col>6</xdr:col>
      <xdr:colOff>38100</xdr:colOff>
      <xdr:row>58</xdr:row>
      <xdr:rowOff>63500</xdr:rowOff>
    </xdr:to>
    <xdr:sp macro="" textlink="">
      <xdr:nvSpPr>
        <xdr:cNvPr id="135" name="フローチャート: 判断 134"/>
        <xdr:cNvSpPr/>
      </xdr:nvSpPr>
      <xdr:spPr>
        <a:xfrm>
          <a:off x="1022350" y="99060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80645</xdr:rowOff>
    </xdr:from>
    <xdr:ext cx="534670" cy="259080"/>
    <xdr:sp macro="" textlink="">
      <xdr:nvSpPr>
        <xdr:cNvPr id="136" name="テキスト ボックス 135"/>
        <xdr:cNvSpPr txBox="1"/>
      </xdr:nvSpPr>
      <xdr:spPr>
        <a:xfrm>
          <a:off x="817245" y="9681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18211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4010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9" name="テキスト ボックス 138"/>
        <xdr:cNvSpPr txBox="1"/>
      </xdr:nvSpPr>
      <xdr:spPr>
        <a:xfrm>
          <a:off x="255778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7259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894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146685</xdr:rowOff>
    </xdr:from>
    <xdr:to xmlns:xdr="http://schemas.openxmlformats.org/drawingml/2006/spreadsheetDrawing">
      <xdr:col>24</xdr:col>
      <xdr:colOff>114300</xdr:colOff>
      <xdr:row>59</xdr:row>
      <xdr:rowOff>76835</xdr:rowOff>
    </xdr:to>
    <xdr:sp macro="" textlink="">
      <xdr:nvSpPr>
        <xdr:cNvPr id="142" name="楕円 141"/>
        <xdr:cNvSpPr/>
      </xdr:nvSpPr>
      <xdr:spPr>
        <a:xfrm>
          <a:off x="431038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61595</xdr:rowOff>
    </xdr:from>
    <xdr:ext cx="534670" cy="259080"/>
    <xdr:sp macro="" textlink="">
      <xdr:nvSpPr>
        <xdr:cNvPr id="143" name="総務費該当値テキスト"/>
        <xdr:cNvSpPr txBox="1"/>
      </xdr:nvSpPr>
      <xdr:spPr>
        <a:xfrm>
          <a:off x="4411980" y="10005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110490</xdr:rowOff>
    </xdr:from>
    <xdr:to xmlns:xdr="http://schemas.openxmlformats.org/drawingml/2006/spreadsheetDrawing">
      <xdr:col>20</xdr:col>
      <xdr:colOff>38100</xdr:colOff>
      <xdr:row>59</xdr:row>
      <xdr:rowOff>40640</xdr:rowOff>
    </xdr:to>
    <xdr:sp macro="" textlink="">
      <xdr:nvSpPr>
        <xdr:cNvPr id="144" name="楕円 143"/>
        <xdr:cNvSpPr/>
      </xdr:nvSpPr>
      <xdr:spPr>
        <a:xfrm>
          <a:off x="3529330" y="100545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31750</xdr:rowOff>
    </xdr:from>
    <xdr:ext cx="534670" cy="258445"/>
    <xdr:sp macro="" textlink="">
      <xdr:nvSpPr>
        <xdr:cNvPr id="145" name="テキスト ボックス 144"/>
        <xdr:cNvSpPr txBox="1"/>
      </xdr:nvSpPr>
      <xdr:spPr>
        <a:xfrm>
          <a:off x="3324225" y="10147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166370</xdr:rowOff>
    </xdr:from>
    <xdr:to xmlns:xdr="http://schemas.openxmlformats.org/drawingml/2006/spreadsheetDrawing">
      <xdr:col>15</xdr:col>
      <xdr:colOff>101600</xdr:colOff>
      <xdr:row>59</xdr:row>
      <xdr:rowOff>95885</xdr:rowOff>
    </xdr:to>
    <xdr:sp macro="" textlink="">
      <xdr:nvSpPr>
        <xdr:cNvPr id="146" name="楕円 145"/>
        <xdr:cNvSpPr/>
      </xdr:nvSpPr>
      <xdr:spPr>
        <a:xfrm>
          <a:off x="2686050" y="10110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86995</xdr:rowOff>
    </xdr:from>
    <xdr:ext cx="534670" cy="258445"/>
    <xdr:sp macro="" textlink="">
      <xdr:nvSpPr>
        <xdr:cNvPr id="147" name="テキスト ボックス 146"/>
        <xdr:cNvSpPr txBox="1"/>
      </xdr:nvSpPr>
      <xdr:spPr>
        <a:xfrm>
          <a:off x="2492375" y="10202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47625</xdr:rowOff>
    </xdr:from>
    <xdr:to xmlns:xdr="http://schemas.openxmlformats.org/drawingml/2006/spreadsheetDrawing">
      <xdr:col>10</xdr:col>
      <xdr:colOff>165100</xdr:colOff>
      <xdr:row>58</xdr:row>
      <xdr:rowOff>149225</xdr:rowOff>
    </xdr:to>
    <xdr:sp macro="" textlink="">
      <xdr:nvSpPr>
        <xdr:cNvPr id="148" name="楕円 147"/>
        <xdr:cNvSpPr/>
      </xdr:nvSpPr>
      <xdr:spPr>
        <a:xfrm>
          <a:off x="1854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140335</xdr:rowOff>
    </xdr:from>
    <xdr:ext cx="534035" cy="259080"/>
    <xdr:sp macro="" textlink="">
      <xdr:nvSpPr>
        <xdr:cNvPr id="149" name="テキスト ボックス 148"/>
        <xdr:cNvSpPr txBox="1"/>
      </xdr:nvSpPr>
      <xdr:spPr>
        <a:xfrm>
          <a:off x="1649095" y="10084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130810</xdr:rowOff>
    </xdr:from>
    <xdr:to xmlns:xdr="http://schemas.openxmlformats.org/drawingml/2006/spreadsheetDrawing">
      <xdr:col>6</xdr:col>
      <xdr:colOff>38100</xdr:colOff>
      <xdr:row>59</xdr:row>
      <xdr:rowOff>60960</xdr:rowOff>
    </xdr:to>
    <xdr:sp macro="" textlink="">
      <xdr:nvSpPr>
        <xdr:cNvPr id="150" name="楕円 149"/>
        <xdr:cNvSpPr/>
      </xdr:nvSpPr>
      <xdr:spPr>
        <a:xfrm>
          <a:off x="1022350" y="100749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52070</xdr:rowOff>
    </xdr:from>
    <xdr:ext cx="534670" cy="258445"/>
    <xdr:sp macro="" textlink="">
      <xdr:nvSpPr>
        <xdr:cNvPr id="151" name="テキスト ボックス 150"/>
        <xdr:cNvSpPr txBox="1"/>
      </xdr:nvSpPr>
      <xdr:spPr>
        <a:xfrm>
          <a:off x="817245" y="10167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16280" y="10858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4328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4328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79070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79070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286512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286512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16280" y="11684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60" name="テキスト ボックス 159"/>
        <xdr:cNvSpPr txBox="1"/>
      </xdr:nvSpPr>
      <xdr:spPr>
        <a:xfrm>
          <a:off x="68961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16280" y="1397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62" name="テキスト ボックス 161"/>
        <xdr:cNvSpPr txBox="1"/>
      </xdr:nvSpPr>
      <xdr:spPr>
        <a:xfrm>
          <a:off x="21907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3" name="直線コネクタ 162"/>
        <xdr:cNvCxnSpPr/>
      </xdr:nvCxnSpPr>
      <xdr:spPr>
        <a:xfrm>
          <a:off x="716280" y="1358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73660</xdr:rowOff>
    </xdr:from>
    <xdr:ext cx="531495" cy="259080"/>
    <xdr:sp macro="" textlink="">
      <xdr:nvSpPr>
        <xdr:cNvPr id="164" name="テキスト ボックス 163"/>
        <xdr:cNvSpPr txBox="1"/>
      </xdr:nvSpPr>
      <xdr:spPr>
        <a:xfrm>
          <a:off x="21907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5" name="直線コネクタ 164"/>
        <xdr:cNvCxnSpPr/>
      </xdr:nvCxnSpPr>
      <xdr:spPr>
        <a:xfrm>
          <a:off x="716280" y="1320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6" name="テキスト ボックス 165"/>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7" name="直線コネクタ 166"/>
        <xdr:cNvCxnSpPr/>
      </xdr:nvCxnSpPr>
      <xdr:spPr>
        <a:xfrm>
          <a:off x="716280" y="1282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8" name="テキスト ボックス 167"/>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9" name="直線コネクタ 168"/>
        <xdr:cNvCxnSpPr/>
      </xdr:nvCxnSpPr>
      <xdr:spPr>
        <a:xfrm>
          <a:off x="716280" y="1244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70" name="テキスト ボックス 169"/>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1" name="直線コネクタ 170"/>
        <xdr:cNvCxnSpPr/>
      </xdr:nvCxnSpPr>
      <xdr:spPr>
        <a:xfrm>
          <a:off x="716280" y="1206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72" name="テキスト ボックス 171"/>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3" name="直線コネクタ 172"/>
        <xdr:cNvCxnSpPr/>
      </xdr:nvCxnSpPr>
      <xdr:spPr>
        <a:xfrm>
          <a:off x="716280" y="1168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4" name="テキスト ボックス 173"/>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5" name="民生費グラフ枠"/>
        <xdr:cNvSpPr/>
      </xdr:nvSpPr>
      <xdr:spPr>
        <a:xfrm>
          <a:off x="716280" y="11684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19685</xdr:rowOff>
    </xdr:from>
    <xdr:to xmlns:xdr="http://schemas.openxmlformats.org/drawingml/2006/spreadsheetDrawing">
      <xdr:col>24</xdr:col>
      <xdr:colOff>62865</xdr:colOff>
      <xdr:row>78</xdr:row>
      <xdr:rowOff>114300</xdr:rowOff>
    </xdr:to>
    <xdr:cxnSp macro="">
      <xdr:nvCxnSpPr>
        <xdr:cNvPr id="176" name="直線コネクタ 175"/>
        <xdr:cNvCxnSpPr/>
      </xdr:nvCxnSpPr>
      <xdr:spPr>
        <a:xfrm flipV="1">
          <a:off x="4359275" y="1202118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118110</xdr:rowOff>
    </xdr:from>
    <xdr:ext cx="534670" cy="259080"/>
    <xdr:sp macro="" textlink="">
      <xdr:nvSpPr>
        <xdr:cNvPr id="177" name="民生費最小値テキスト"/>
        <xdr:cNvSpPr txBox="1"/>
      </xdr:nvSpPr>
      <xdr:spPr>
        <a:xfrm>
          <a:off x="4411980" y="1349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114300</xdr:rowOff>
    </xdr:from>
    <xdr:to xmlns:xdr="http://schemas.openxmlformats.org/drawingml/2006/spreadsheetDrawing">
      <xdr:col>24</xdr:col>
      <xdr:colOff>152400</xdr:colOff>
      <xdr:row>78</xdr:row>
      <xdr:rowOff>114300</xdr:rowOff>
    </xdr:to>
    <xdr:cxnSp macro="">
      <xdr:nvCxnSpPr>
        <xdr:cNvPr id="178" name="直線コネクタ 177"/>
        <xdr:cNvCxnSpPr/>
      </xdr:nvCxnSpPr>
      <xdr:spPr>
        <a:xfrm>
          <a:off x="4283710" y="134874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137795</xdr:rowOff>
    </xdr:from>
    <xdr:ext cx="598805" cy="259080"/>
    <xdr:sp macro="" textlink="">
      <xdr:nvSpPr>
        <xdr:cNvPr id="179" name="民生費最大値テキスト"/>
        <xdr:cNvSpPr txBox="1"/>
      </xdr:nvSpPr>
      <xdr:spPr>
        <a:xfrm>
          <a:off x="4411980" y="11796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213,460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19685</xdr:rowOff>
    </xdr:from>
    <xdr:to xmlns:xdr="http://schemas.openxmlformats.org/drawingml/2006/spreadsheetDrawing">
      <xdr:col>24</xdr:col>
      <xdr:colOff>152400</xdr:colOff>
      <xdr:row>70</xdr:row>
      <xdr:rowOff>19685</xdr:rowOff>
    </xdr:to>
    <xdr:cxnSp macro="">
      <xdr:nvCxnSpPr>
        <xdr:cNvPr id="180" name="直線コネクタ 179"/>
        <xdr:cNvCxnSpPr/>
      </xdr:nvCxnSpPr>
      <xdr:spPr>
        <a:xfrm>
          <a:off x="4283710" y="120211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136525</xdr:rowOff>
    </xdr:from>
    <xdr:to xmlns:xdr="http://schemas.openxmlformats.org/drawingml/2006/spreadsheetDrawing">
      <xdr:col>24</xdr:col>
      <xdr:colOff>63500</xdr:colOff>
      <xdr:row>76</xdr:row>
      <xdr:rowOff>42545</xdr:rowOff>
    </xdr:to>
    <xdr:cxnSp macro="">
      <xdr:nvCxnSpPr>
        <xdr:cNvPr id="181" name="直線コネクタ 180"/>
        <xdr:cNvCxnSpPr/>
      </xdr:nvCxnSpPr>
      <xdr:spPr>
        <a:xfrm flipV="1">
          <a:off x="3580130" y="12995275"/>
          <a:ext cx="78105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154940</xdr:rowOff>
    </xdr:from>
    <xdr:ext cx="598805" cy="258445"/>
    <xdr:sp macro="" textlink="">
      <xdr:nvSpPr>
        <xdr:cNvPr id="182" name="民生費平均値テキスト"/>
        <xdr:cNvSpPr txBox="1"/>
      </xdr:nvSpPr>
      <xdr:spPr>
        <a:xfrm>
          <a:off x="4411980" y="130136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4445</xdr:rowOff>
    </xdr:from>
    <xdr:to xmlns:xdr="http://schemas.openxmlformats.org/drawingml/2006/spreadsheetDrawing">
      <xdr:col>24</xdr:col>
      <xdr:colOff>114300</xdr:colOff>
      <xdr:row>76</xdr:row>
      <xdr:rowOff>106045</xdr:rowOff>
    </xdr:to>
    <xdr:sp macro="" textlink="">
      <xdr:nvSpPr>
        <xdr:cNvPr id="183" name="フローチャート: 判断 182"/>
        <xdr:cNvSpPr/>
      </xdr:nvSpPr>
      <xdr:spPr>
        <a:xfrm>
          <a:off x="4310380" y="1303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6985</xdr:rowOff>
    </xdr:from>
    <xdr:to xmlns:xdr="http://schemas.openxmlformats.org/drawingml/2006/spreadsheetDrawing">
      <xdr:col>19</xdr:col>
      <xdr:colOff>177800</xdr:colOff>
      <xdr:row>76</xdr:row>
      <xdr:rowOff>42545</xdr:rowOff>
    </xdr:to>
    <xdr:cxnSp macro="">
      <xdr:nvCxnSpPr>
        <xdr:cNvPr id="184" name="直線コネクタ 183"/>
        <xdr:cNvCxnSpPr/>
      </xdr:nvCxnSpPr>
      <xdr:spPr>
        <a:xfrm>
          <a:off x="2736850" y="13037185"/>
          <a:ext cx="8432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78740</xdr:rowOff>
    </xdr:from>
    <xdr:to xmlns:xdr="http://schemas.openxmlformats.org/drawingml/2006/spreadsheetDrawing">
      <xdr:col>20</xdr:col>
      <xdr:colOff>38100</xdr:colOff>
      <xdr:row>77</xdr:row>
      <xdr:rowOff>8890</xdr:rowOff>
    </xdr:to>
    <xdr:sp macro="" textlink="">
      <xdr:nvSpPr>
        <xdr:cNvPr id="185" name="フローチャート: 判断 184"/>
        <xdr:cNvSpPr/>
      </xdr:nvSpPr>
      <xdr:spPr>
        <a:xfrm>
          <a:off x="3529330" y="131089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0</xdr:rowOff>
    </xdr:from>
    <xdr:ext cx="598805" cy="259080"/>
    <xdr:sp macro="" textlink="">
      <xdr:nvSpPr>
        <xdr:cNvPr id="186" name="テキスト ボックス 185"/>
        <xdr:cNvSpPr txBox="1"/>
      </xdr:nvSpPr>
      <xdr:spPr>
        <a:xfrm>
          <a:off x="3291840" y="13201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77470</xdr:rowOff>
    </xdr:from>
    <xdr:to xmlns:xdr="http://schemas.openxmlformats.org/drawingml/2006/spreadsheetDrawing">
      <xdr:col>15</xdr:col>
      <xdr:colOff>50800</xdr:colOff>
      <xdr:row>76</xdr:row>
      <xdr:rowOff>6985</xdr:rowOff>
    </xdr:to>
    <xdr:cxnSp macro="">
      <xdr:nvCxnSpPr>
        <xdr:cNvPr id="187" name="直線コネクタ 186"/>
        <xdr:cNvCxnSpPr/>
      </xdr:nvCxnSpPr>
      <xdr:spPr>
        <a:xfrm>
          <a:off x="1905000" y="12936220"/>
          <a:ext cx="8318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69215</xdr:rowOff>
    </xdr:from>
    <xdr:to xmlns:xdr="http://schemas.openxmlformats.org/drawingml/2006/spreadsheetDrawing">
      <xdr:col>15</xdr:col>
      <xdr:colOff>101600</xdr:colOff>
      <xdr:row>76</xdr:row>
      <xdr:rowOff>170815</xdr:rowOff>
    </xdr:to>
    <xdr:sp macro="" textlink="">
      <xdr:nvSpPr>
        <xdr:cNvPr id="188" name="フローチャート: 判断 187"/>
        <xdr:cNvSpPr/>
      </xdr:nvSpPr>
      <xdr:spPr>
        <a:xfrm>
          <a:off x="268605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162560</xdr:rowOff>
    </xdr:from>
    <xdr:ext cx="598805" cy="259080"/>
    <xdr:sp macro="" textlink="">
      <xdr:nvSpPr>
        <xdr:cNvPr id="189" name="テキスト ボックス 188"/>
        <xdr:cNvSpPr txBox="1"/>
      </xdr:nvSpPr>
      <xdr:spPr>
        <a:xfrm>
          <a:off x="2459990" y="13192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77470</xdr:rowOff>
    </xdr:from>
    <xdr:to xmlns:xdr="http://schemas.openxmlformats.org/drawingml/2006/spreadsheetDrawing">
      <xdr:col>10</xdr:col>
      <xdr:colOff>114300</xdr:colOff>
      <xdr:row>76</xdr:row>
      <xdr:rowOff>102235</xdr:rowOff>
    </xdr:to>
    <xdr:cxnSp macro="">
      <xdr:nvCxnSpPr>
        <xdr:cNvPr id="190" name="直線コネクタ 189"/>
        <xdr:cNvCxnSpPr/>
      </xdr:nvCxnSpPr>
      <xdr:spPr>
        <a:xfrm flipV="1">
          <a:off x="1073150" y="12936220"/>
          <a:ext cx="83185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102235</xdr:rowOff>
    </xdr:from>
    <xdr:to xmlns:xdr="http://schemas.openxmlformats.org/drawingml/2006/spreadsheetDrawing">
      <xdr:col>10</xdr:col>
      <xdr:colOff>165100</xdr:colOff>
      <xdr:row>77</xdr:row>
      <xdr:rowOff>32385</xdr:rowOff>
    </xdr:to>
    <xdr:sp macro="" textlink="">
      <xdr:nvSpPr>
        <xdr:cNvPr id="191" name="フローチャート: 判断 190"/>
        <xdr:cNvSpPr/>
      </xdr:nvSpPr>
      <xdr:spPr>
        <a:xfrm>
          <a:off x="18542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23495</xdr:rowOff>
    </xdr:from>
    <xdr:ext cx="598170" cy="259080"/>
    <xdr:sp macro="" textlink="">
      <xdr:nvSpPr>
        <xdr:cNvPr id="192" name="テキスト ボックス 191"/>
        <xdr:cNvSpPr txBox="1"/>
      </xdr:nvSpPr>
      <xdr:spPr>
        <a:xfrm>
          <a:off x="1616710" y="13225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24765</xdr:rowOff>
    </xdr:from>
    <xdr:to xmlns:xdr="http://schemas.openxmlformats.org/drawingml/2006/spreadsheetDrawing">
      <xdr:col>6</xdr:col>
      <xdr:colOff>38100</xdr:colOff>
      <xdr:row>77</xdr:row>
      <xdr:rowOff>126365</xdr:rowOff>
    </xdr:to>
    <xdr:sp macro="" textlink="">
      <xdr:nvSpPr>
        <xdr:cNvPr id="193" name="フローチャート: 判断 192"/>
        <xdr:cNvSpPr/>
      </xdr:nvSpPr>
      <xdr:spPr>
        <a:xfrm>
          <a:off x="1022350" y="132264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117475</xdr:rowOff>
    </xdr:from>
    <xdr:ext cx="598805" cy="259080"/>
    <xdr:sp macro="" textlink="">
      <xdr:nvSpPr>
        <xdr:cNvPr id="194" name="テキスト ボックス 193"/>
        <xdr:cNvSpPr txBox="1"/>
      </xdr:nvSpPr>
      <xdr:spPr>
        <a:xfrm>
          <a:off x="784860" y="13319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5" name="テキスト ボックス 194"/>
        <xdr:cNvSpPr txBox="1"/>
      </xdr:nvSpPr>
      <xdr:spPr>
        <a:xfrm>
          <a:off x="418211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6" name="テキスト ボックス 195"/>
        <xdr:cNvSpPr txBox="1"/>
      </xdr:nvSpPr>
      <xdr:spPr>
        <a:xfrm>
          <a:off x="34010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7" name="テキスト ボックス 196"/>
        <xdr:cNvSpPr txBox="1"/>
      </xdr:nvSpPr>
      <xdr:spPr>
        <a:xfrm>
          <a:off x="255778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8" name="テキスト ボックス 197"/>
        <xdr:cNvSpPr txBox="1"/>
      </xdr:nvSpPr>
      <xdr:spPr>
        <a:xfrm>
          <a:off x="17259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9" name="テキスト ボックス 198"/>
        <xdr:cNvSpPr txBox="1"/>
      </xdr:nvSpPr>
      <xdr:spPr>
        <a:xfrm>
          <a:off x="894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86360</xdr:rowOff>
    </xdr:from>
    <xdr:to xmlns:xdr="http://schemas.openxmlformats.org/drawingml/2006/spreadsheetDrawing">
      <xdr:col>24</xdr:col>
      <xdr:colOff>114300</xdr:colOff>
      <xdr:row>76</xdr:row>
      <xdr:rowOff>15875</xdr:rowOff>
    </xdr:to>
    <xdr:sp macro="" textlink="">
      <xdr:nvSpPr>
        <xdr:cNvPr id="200" name="楕円 199"/>
        <xdr:cNvSpPr/>
      </xdr:nvSpPr>
      <xdr:spPr>
        <a:xfrm>
          <a:off x="4310380" y="12945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109220</xdr:rowOff>
    </xdr:from>
    <xdr:ext cx="598805" cy="258445"/>
    <xdr:sp macro="" textlink="">
      <xdr:nvSpPr>
        <xdr:cNvPr id="201" name="民生費該当値テキスト"/>
        <xdr:cNvSpPr txBox="1"/>
      </xdr:nvSpPr>
      <xdr:spPr>
        <a:xfrm>
          <a:off x="4411980" y="12796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163195</xdr:rowOff>
    </xdr:from>
    <xdr:to xmlns:xdr="http://schemas.openxmlformats.org/drawingml/2006/spreadsheetDrawing">
      <xdr:col>20</xdr:col>
      <xdr:colOff>38100</xdr:colOff>
      <xdr:row>76</xdr:row>
      <xdr:rowOff>93345</xdr:rowOff>
    </xdr:to>
    <xdr:sp macro="" textlink="">
      <xdr:nvSpPr>
        <xdr:cNvPr id="202" name="楕円 201"/>
        <xdr:cNvSpPr/>
      </xdr:nvSpPr>
      <xdr:spPr>
        <a:xfrm>
          <a:off x="3529330" y="130219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109855</xdr:rowOff>
    </xdr:from>
    <xdr:ext cx="598805" cy="258445"/>
    <xdr:sp macro="" textlink="">
      <xdr:nvSpPr>
        <xdr:cNvPr id="203" name="テキスト ボックス 202"/>
        <xdr:cNvSpPr txBox="1"/>
      </xdr:nvSpPr>
      <xdr:spPr>
        <a:xfrm>
          <a:off x="3291840" y="12797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127635</xdr:rowOff>
    </xdr:from>
    <xdr:to xmlns:xdr="http://schemas.openxmlformats.org/drawingml/2006/spreadsheetDrawing">
      <xdr:col>15</xdr:col>
      <xdr:colOff>101600</xdr:colOff>
      <xdr:row>76</xdr:row>
      <xdr:rowOff>57785</xdr:rowOff>
    </xdr:to>
    <xdr:sp macro="" textlink="">
      <xdr:nvSpPr>
        <xdr:cNvPr id="204" name="楕円 203"/>
        <xdr:cNvSpPr/>
      </xdr:nvSpPr>
      <xdr:spPr>
        <a:xfrm>
          <a:off x="2686050" y="129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74930</xdr:rowOff>
    </xdr:from>
    <xdr:ext cx="598805" cy="258445"/>
    <xdr:sp macro="" textlink="">
      <xdr:nvSpPr>
        <xdr:cNvPr id="205" name="テキスト ボックス 204"/>
        <xdr:cNvSpPr txBox="1"/>
      </xdr:nvSpPr>
      <xdr:spPr>
        <a:xfrm>
          <a:off x="2459990" y="12762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26670</xdr:rowOff>
    </xdr:from>
    <xdr:to xmlns:xdr="http://schemas.openxmlformats.org/drawingml/2006/spreadsheetDrawing">
      <xdr:col>10</xdr:col>
      <xdr:colOff>165100</xdr:colOff>
      <xdr:row>75</xdr:row>
      <xdr:rowOff>128270</xdr:rowOff>
    </xdr:to>
    <xdr:sp macro="" textlink="">
      <xdr:nvSpPr>
        <xdr:cNvPr id="206" name="楕円 205"/>
        <xdr:cNvSpPr/>
      </xdr:nvSpPr>
      <xdr:spPr>
        <a:xfrm>
          <a:off x="1854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144780</xdr:rowOff>
    </xdr:from>
    <xdr:ext cx="598170" cy="258445"/>
    <xdr:sp macro="" textlink="">
      <xdr:nvSpPr>
        <xdr:cNvPr id="207" name="テキスト ボックス 206"/>
        <xdr:cNvSpPr txBox="1"/>
      </xdr:nvSpPr>
      <xdr:spPr>
        <a:xfrm>
          <a:off x="1616710" y="12660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52070</xdr:rowOff>
    </xdr:from>
    <xdr:to xmlns:xdr="http://schemas.openxmlformats.org/drawingml/2006/spreadsheetDrawing">
      <xdr:col>6</xdr:col>
      <xdr:colOff>38100</xdr:colOff>
      <xdr:row>76</xdr:row>
      <xdr:rowOff>153035</xdr:rowOff>
    </xdr:to>
    <xdr:sp macro="" textlink="">
      <xdr:nvSpPr>
        <xdr:cNvPr id="208" name="楕円 207"/>
        <xdr:cNvSpPr/>
      </xdr:nvSpPr>
      <xdr:spPr>
        <a:xfrm>
          <a:off x="1022350" y="1308227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169545</xdr:rowOff>
    </xdr:from>
    <xdr:ext cx="598805" cy="258445"/>
    <xdr:sp macro="" textlink="">
      <xdr:nvSpPr>
        <xdr:cNvPr id="209" name="テキスト ボックス 208"/>
        <xdr:cNvSpPr txBox="1"/>
      </xdr:nvSpPr>
      <xdr:spPr>
        <a:xfrm>
          <a:off x="784860" y="12856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0" name="正方形/長方形 209"/>
        <xdr:cNvSpPr/>
      </xdr:nvSpPr>
      <xdr:spPr>
        <a:xfrm>
          <a:off x="716280" y="14287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1" name="正方形/長方形 210"/>
        <xdr:cNvSpPr/>
      </xdr:nvSpPr>
      <xdr:spPr>
        <a:xfrm>
          <a:off x="84328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2" name="正方形/長方形 211"/>
        <xdr:cNvSpPr/>
      </xdr:nvSpPr>
      <xdr:spPr>
        <a:xfrm>
          <a:off x="84328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3" name="正方形/長方形 212"/>
        <xdr:cNvSpPr/>
      </xdr:nvSpPr>
      <xdr:spPr>
        <a:xfrm>
          <a:off x="179070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4" name="正方形/長方形 213"/>
        <xdr:cNvSpPr/>
      </xdr:nvSpPr>
      <xdr:spPr>
        <a:xfrm>
          <a:off x="179070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5" name="正方形/長方形 214"/>
        <xdr:cNvSpPr/>
      </xdr:nvSpPr>
      <xdr:spPr>
        <a:xfrm>
          <a:off x="286512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6" name="正方形/長方形 215"/>
        <xdr:cNvSpPr/>
      </xdr:nvSpPr>
      <xdr:spPr>
        <a:xfrm>
          <a:off x="286512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7" name="正方形/長方形 216"/>
        <xdr:cNvSpPr/>
      </xdr:nvSpPr>
      <xdr:spPr>
        <a:xfrm>
          <a:off x="716280" y="15113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8" name="テキスト ボックス 217"/>
        <xdr:cNvSpPr txBox="1"/>
      </xdr:nvSpPr>
      <xdr:spPr>
        <a:xfrm>
          <a:off x="68961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9" name="直線コネクタ 218"/>
        <xdr:cNvCxnSpPr/>
      </xdr:nvCxnSpPr>
      <xdr:spPr>
        <a:xfrm>
          <a:off x="716280" y="1739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8445"/>
    <xdr:sp macro="" textlink="">
      <xdr:nvSpPr>
        <xdr:cNvPr id="220" name="テキスト ボックス 219"/>
        <xdr:cNvSpPr txBox="1"/>
      </xdr:nvSpPr>
      <xdr:spPr>
        <a:xfrm>
          <a:off x="49022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1" name="直線コネクタ 220"/>
        <xdr:cNvCxnSpPr/>
      </xdr:nvCxnSpPr>
      <xdr:spPr>
        <a:xfrm>
          <a:off x="716280" y="17072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2" name="テキスト ボックス 221"/>
        <xdr:cNvSpPr txBox="1"/>
      </xdr:nvSpPr>
      <xdr:spPr>
        <a:xfrm>
          <a:off x="21907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3" name="直線コネクタ 222"/>
        <xdr:cNvCxnSpPr/>
      </xdr:nvCxnSpPr>
      <xdr:spPr>
        <a:xfrm>
          <a:off x="716280" y="167455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4" name="テキスト ボックス 223"/>
        <xdr:cNvSpPr txBox="1"/>
      </xdr:nvSpPr>
      <xdr:spPr>
        <a:xfrm>
          <a:off x="21907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5" name="直線コネクタ 224"/>
        <xdr:cNvCxnSpPr/>
      </xdr:nvCxnSpPr>
      <xdr:spPr>
        <a:xfrm>
          <a:off x="716280" y="164198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6" name="テキスト ボックス 225"/>
        <xdr:cNvSpPr txBox="1"/>
      </xdr:nvSpPr>
      <xdr:spPr>
        <a:xfrm>
          <a:off x="21907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7" name="直線コネクタ 226"/>
        <xdr:cNvCxnSpPr/>
      </xdr:nvCxnSpPr>
      <xdr:spPr>
        <a:xfrm>
          <a:off x="716280" y="16092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8" name="テキスト ボックス 227"/>
        <xdr:cNvSpPr txBox="1"/>
      </xdr:nvSpPr>
      <xdr:spPr>
        <a:xfrm>
          <a:off x="21907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9" name="直線コネクタ 228"/>
        <xdr:cNvCxnSpPr/>
      </xdr:nvCxnSpPr>
      <xdr:spPr>
        <a:xfrm>
          <a:off x="716280" y="15766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30" name="テキスト ボックス 229"/>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1" name="直線コネクタ 230"/>
        <xdr:cNvCxnSpPr/>
      </xdr:nvCxnSpPr>
      <xdr:spPr>
        <a:xfrm>
          <a:off x="716280" y="15439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32" name="テキスト ボックス 231"/>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3" name="直線コネクタ 232"/>
        <xdr:cNvCxnSpPr/>
      </xdr:nvCxnSpPr>
      <xdr:spPr>
        <a:xfrm>
          <a:off x="716280" y="15113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4" name="テキスト ボックス 23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5" name="衛生費グラフ枠"/>
        <xdr:cNvSpPr/>
      </xdr:nvSpPr>
      <xdr:spPr>
        <a:xfrm>
          <a:off x="716280" y="15113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90170</xdr:rowOff>
    </xdr:from>
    <xdr:to xmlns:xdr="http://schemas.openxmlformats.org/drawingml/2006/spreadsheetDrawing">
      <xdr:col>24</xdr:col>
      <xdr:colOff>62865</xdr:colOff>
      <xdr:row>99</xdr:row>
      <xdr:rowOff>129540</xdr:rowOff>
    </xdr:to>
    <xdr:cxnSp macro="">
      <xdr:nvCxnSpPr>
        <xdr:cNvPr id="236" name="直線コネクタ 235"/>
        <xdr:cNvCxnSpPr/>
      </xdr:nvCxnSpPr>
      <xdr:spPr>
        <a:xfrm flipV="1">
          <a:off x="4359275" y="1552067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133350</xdr:rowOff>
    </xdr:from>
    <xdr:ext cx="534670" cy="258445"/>
    <xdr:sp macro="" textlink="">
      <xdr:nvSpPr>
        <xdr:cNvPr id="237" name="衛生費最小値テキスト"/>
        <xdr:cNvSpPr txBox="1"/>
      </xdr:nvSpPr>
      <xdr:spPr>
        <a:xfrm>
          <a:off x="4411980" y="17106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129540</xdr:rowOff>
    </xdr:from>
    <xdr:to xmlns:xdr="http://schemas.openxmlformats.org/drawingml/2006/spreadsheetDrawing">
      <xdr:col>24</xdr:col>
      <xdr:colOff>152400</xdr:colOff>
      <xdr:row>99</xdr:row>
      <xdr:rowOff>129540</xdr:rowOff>
    </xdr:to>
    <xdr:cxnSp macro="">
      <xdr:nvCxnSpPr>
        <xdr:cNvPr id="238" name="直線コネクタ 237"/>
        <xdr:cNvCxnSpPr/>
      </xdr:nvCxnSpPr>
      <xdr:spPr>
        <a:xfrm>
          <a:off x="4283710" y="171030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36830</xdr:rowOff>
    </xdr:from>
    <xdr:ext cx="598805" cy="259080"/>
    <xdr:sp macro="" textlink="">
      <xdr:nvSpPr>
        <xdr:cNvPr id="239" name="衛生費最大値テキスト"/>
        <xdr:cNvSpPr txBox="1"/>
      </xdr:nvSpPr>
      <xdr:spPr>
        <a:xfrm>
          <a:off x="4411980" y="15295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115,035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90170</xdr:rowOff>
    </xdr:from>
    <xdr:to xmlns:xdr="http://schemas.openxmlformats.org/drawingml/2006/spreadsheetDrawing">
      <xdr:col>24</xdr:col>
      <xdr:colOff>152400</xdr:colOff>
      <xdr:row>90</xdr:row>
      <xdr:rowOff>90170</xdr:rowOff>
    </xdr:to>
    <xdr:cxnSp macro="">
      <xdr:nvCxnSpPr>
        <xdr:cNvPr id="240" name="直線コネクタ 239"/>
        <xdr:cNvCxnSpPr/>
      </xdr:nvCxnSpPr>
      <xdr:spPr>
        <a:xfrm>
          <a:off x="4283710" y="155206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148590</xdr:rowOff>
    </xdr:from>
    <xdr:to xmlns:xdr="http://schemas.openxmlformats.org/drawingml/2006/spreadsheetDrawing">
      <xdr:col>24</xdr:col>
      <xdr:colOff>63500</xdr:colOff>
      <xdr:row>98</xdr:row>
      <xdr:rowOff>155575</xdr:rowOff>
    </xdr:to>
    <xdr:cxnSp macro="">
      <xdr:nvCxnSpPr>
        <xdr:cNvPr id="241" name="直線コネクタ 240"/>
        <xdr:cNvCxnSpPr/>
      </xdr:nvCxnSpPr>
      <xdr:spPr>
        <a:xfrm>
          <a:off x="3580130" y="16950690"/>
          <a:ext cx="7810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46990</xdr:rowOff>
    </xdr:from>
    <xdr:ext cx="534670" cy="259080"/>
    <xdr:sp macro="" textlink="">
      <xdr:nvSpPr>
        <xdr:cNvPr id="242" name="衛生費平均値テキスト"/>
        <xdr:cNvSpPr txBox="1"/>
      </xdr:nvSpPr>
      <xdr:spPr>
        <a:xfrm>
          <a:off x="4411980" y="16677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24130</xdr:rowOff>
    </xdr:from>
    <xdr:to xmlns:xdr="http://schemas.openxmlformats.org/drawingml/2006/spreadsheetDrawing">
      <xdr:col>24</xdr:col>
      <xdr:colOff>114300</xdr:colOff>
      <xdr:row>98</xdr:row>
      <xdr:rowOff>125730</xdr:rowOff>
    </xdr:to>
    <xdr:sp macro="" textlink="">
      <xdr:nvSpPr>
        <xdr:cNvPr id="243" name="フローチャート: 判断 242"/>
        <xdr:cNvSpPr/>
      </xdr:nvSpPr>
      <xdr:spPr>
        <a:xfrm>
          <a:off x="431038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114935</xdr:rowOff>
    </xdr:from>
    <xdr:to xmlns:xdr="http://schemas.openxmlformats.org/drawingml/2006/spreadsheetDrawing">
      <xdr:col>19</xdr:col>
      <xdr:colOff>177800</xdr:colOff>
      <xdr:row>98</xdr:row>
      <xdr:rowOff>148590</xdr:rowOff>
    </xdr:to>
    <xdr:cxnSp macro="">
      <xdr:nvCxnSpPr>
        <xdr:cNvPr id="244" name="直線コネクタ 243"/>
        <xdr:cNvCxnSpPr/>
      </xdr:nvCxnSpPr>
      <xdr:spPr>
        <a:xfrm>
          <a:off x="2736850" y="16917035"/>
          <a:ext cx="8432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36195</xdr:rowOff>
    </xdr:from>
    <xdr:to xmlns:xdr="http://schemas.openxmlformats.org/drawingml/2006/spreadsheetDrawing">
      <xdr:col>20</xdr:col>
      <xdr:colOff>38100</xdr:colOff>
      <xdr:row>98</xdr:row>
      <xdr:rowOff>137795</xdr:rowOff>
    </xdr:to>
    <xdr:sp macro="" textlink="">
      <xdr:nvSpPr>
        <xdr:cNvPr id="245" name="フローチャート: 判断 244"/>
        <xdr:cNvSpPr/>
      </xdr:nvSpPr>
      <xdr:spPr>
        <a:xfrm>
          <a:off x="3529330" y="168382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154940</xdr:rowOff>
    </xdr:from>
    <xdr:ext cx="534670" cy="258445"/>
    <xdr:sp macro="" textlink="">
      <xdr:nvSpPr>
        <xdr:cNvPr id="246" name="テキスト ボックス 245"/>
        <xdr:cNvSpPr txBox="1"/>
      </xdr:nvSpPr>
      <xdr:spPr>
        <a:xfrm>
          <a:off x="3324225" y="16614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80645</xdr:rowOff>
    </xdr:from>
    <xdr:to xmlns:xdr="http://schemas.openxmlformats.org/drawingml/2006/spreadsheetDrawing">
      <xdr:col>15</xdr:col>
      <xdr:colOff>50800</xdr:colOff>
      <xdr:row>98</xdr:row>
      <xdr:rowOff>114935</xdr:rowOff>
    </xdr:to>
    <xdr:cxnSp macro="">
      <xdr:nvCxnSpPr>
        <xdr:cNvPr id="247" name="直線コネクタ 246"/>
        <xdr:cNvCxnSpPr/>
      </xdr:nvCxnSpPr>
      <xdr:spPr>
        <a:xfrm>
          <a:off x="1905000" y="16882745"/>
          <a:ext cx="8318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168910</xdr:rowOff>
    </xdr:from>
    <xdr:to xmlns:xdr="http://schemas.openxmlformats.org/drawingml/2006/spreadsheetDrawing">
      <xdr:col>15</xdr:col>
      <xdr:colOff>101600</xdr:colOff>
      <xdr:row>98</xdr:row>
      <xdr:rowOff>99060</xdr:rowOff>
    </xdr:to>
    <xdr:sp macro="" textlink="">
      <xdr:nvSpPr>
        <xdr:cNvPr id="248" name="フローチャート: 判断 247"/>
        <xdr:cNvSpPr/>
      </xdr:nvSpPr>
      <xdr:spPr>
        <a:xfrm>
          <a:off x="268605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115570</xdr:rowOff>
    </xdr:from>
    <xdr:ext cx="534670" cy="259080"/>
    <xdr:sp macro="" textlink="">
      <xdr:nvSpPr>
        <xdr:cNvPr id="249" name="テキスト ボックス 248"/>
        <xdr:cNvSpPr txBox="1"/>
      </xdr:nvSpPr>
      <xdr:spPr>
        <a:xfrm>
          <a:off x="2492375" y="16574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80645</xdr:rowOff>
    </xdr:from>
    <xdr:to xmlns:xdr="http://schemas.openxmlformats.org/drawingml/2006/spreadsheetDrawing">
      <xdr:col>10</xdr:col>
      <xdr:colOff>114300</xdr:colOff>
      <xdr:row>98</xdr:row>
      <xdr:rowOff>118110</xdr:rowOff>
    </xdr:to>
    <xdr:cxnSp macro="">
      <xdr:nvCxnSpPr>
        <xdr:cNvPr id="250" name="直線コネクタ 249"/>
        <xdr:cNvCxnSpPr/>
      </xdr:nvCxnSpPr>
      <xdr:spPr>
        <a:xfrm flipV="1">
          <a:off x="1073150" y="16882745"/>
          <a:ext cx="8318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109220</xdr:rowOff>
    </xdr:from>
    <xdr:to xmlns:xdr="http://schemas.openxmlformats.org/drawingml/2006/spreadsheetDrawing">
      <xdr:col>10</xdr:col>
      <xdr:colOff>165100</xdr:colOff>
      <xdr:row>98</xdr:row>
      <xdr:rowOff>38735</xdr:rowOff>
    </xdr:to>
    <xdr:sp macro="" textlink="">
      <xdr:nvSpPr>
        <xdr:cNvPr id="251" name="フローチャート: 判断 250"/>
        <xdr:cNvSpPr/>
      </xdr:nvSpPr>
      <xdr:spPr>
        <a:xfrm>
          <a:off x="18542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55245</xdr:rowOff>
    </xdr:from>
    <xdr:ext cx="534035" cy="258445"/>
    <xdr:sp macro="" textlink="">
      <xdr:nvSpPr>
        <xdr:cNvPr id="252" name="テキスト ボックス 251"/>
        <xdr:cNvSpPr txBox="1"/>
      </xdr:nvSpPr>
      <xdr:spPr>
        <a:xfrm>
          <a:off x="1649095" y="16514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12065</xdr:rowOff>
    </xdr:from>
    <xdr:to xmlns:xdr="http://schemas.openxmlformats.org/drawingml/2006/spreadsheetDrawing">
      <xdr:col>6</xdr:col>
      <xdr:colOff>38100</xdr:colOff>
      <xdr:row>98</xdr:row>
      <xdr:rowOff>113665</xdr:rowOff>
    </xdr:to>
    <xdr:sp macro="" textlink="">
      <xdr:nvSpPr>
        <xdr:cNvPr id="253" name="フローチャート: 判断 252"/>
        <xdr:cNvSpPr/>
      </xdr:nvSpPr>
      <xdr:spPr>
        <a:xfrm>
          <a:off x="1022350" y="1681416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130175</xdr:rowOff>
    </xdr:from>
    <xdr:ext cx="534670" cy="259080"/>
    <xdr:sp macro="" textlink="">
      <xdr:nvSpPr>
        <xdr:cNvPr id="254" name="テキスト ボックス 253"/>
        <xdr:cNvSpPr txBox="1"/>
      </xdr:nvSpPr>
      <xdr:spPr>
        <a:xfrm>
          <a:off x="817245" y="16589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5" name="テキスト ボックス 254"/>
        <xdr:cNvSpPr txBox="1"/>
      </xdr:nvSpPr>
      <xdr:spPr>
        <a:xfrm>
          <a:off x="418211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6" name="テキスト ボックス 255"/>
        <xdr:cNvSpPr txBox="1"/>
      </xdr:nvSpPr>
      <xdr:spPr>
        <a:xfrm>
          <a:off x="34010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7" name="テキスト ボックス 256"/>
        <xdr:cNvSpPr txBox="1"/>
      </xdr:nvSpPr>
      <xdr:spPr>
        <a:xfrm>
          <a:off x="25577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8" name="テキスト ボックス 257"/>
        <xdr:cNvSpPr txBox="1"/>
      </xdr:nvSpPr>
      <xdr:spPr>
        <a:xfrm>
          <a:off x="17259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9" name="テキスト ボックス 258"/>
        <xdr:cNvSpPr txBox="1"/>
      </xdr:nvSpPr>
      <xdr:spPr>
        <a:xfrm>
          <a:off x="894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104775</xdr:rowOff>
    </xdr:from>
    <xdr:to xmlns:xdr="http://schemas.openxmlformats.org/drawingml/2006/spreadsheetDrawing">
      <xdr:col>24</xdr:col>
      <xdr:colOff>114300</xdr:colOff>
      <xdr:row>99</xdr:row>
      <xdr:rowOff>34925</xdr:rowOff>
    </xdr:to>
    <xdr:sp macro="" textlink="">
      <xdr:nvSpPr>
        <xdr:cNvPr id="260" name="楕円 259"/>
        <xdr:cNvSpPr/>
      </xdr:nvSpPr>
      <xdr:spPr>
        <a:xfrm>
          <a:off x="4310380" y="169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83185</xdr:rowOff>
    </xdr:from>
    <xdr:ext cx="534670" cy="259080"/>
    <xdr:sp macro="" textlink="">
      <xdr:nvSpPr>
        <xdr:cNvPr id="261" name="衛生費該当値テキスト"/>
        <xdr:cNvSpPr txBox="1"/>
      </xdr:nvSpPr>
      <xdr:spPr>
        <a:xfrm>
          <a:off x="4411980" y="16885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97790</xdr:rowOff>
    </xdr:from>
    <xdr:to xmlns:xdr="http://schemas.openxmlformats.org/drawingml/2006/spreadsheetDrawing">
      <xdr:col>20</xdr:col>
      <xdr:colOff>38100</xdr:colOff>
      <xdr:row>99</xdr:row>
      <xdr:rowOff>27940</xdr:rowOff>
    </xdr:to>
    <xdr:sp macro="" textlink="">
      <xdr:nvSpPr>
        <xdr:cNvPr id="262" name="楕円 261"/>
        <xdr:cNvSpPr/>
      </xdr:nvSpPr>
      <xdr:spPr>
        <a:xfrm>
          <a:off x="3529330" y="168998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19050</xdr:rowOff>
    </xdr:from>
    <xdr:ext cx="534670" cy="258445"/>
    <xdr:sp macro="" textlink="">
      <xdr:nvSpPr>
        <xdr:cNvPr id="263" name="テキスト ボックス 262"/>
        <xdr:cNvSpPr txBox="1"/>
      </xdr:nvSpPr>
      <xdr:spPr>
        <a:xfrm>
          <a:off x="3324225" y="16992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64135</xdr:rowOff>
    </xdr:from>
    <xdr:to xmlns:xdr="http://schemas.openxmlformats.org/drawingml/2006/spreadsheetDrawing">
      <xdr:col>15</xdr:col>
      <xdr:colOff>101600</xdr:colOff>
      <xdr:row>98</xdr:row>
      <xdr:rowOff>166370</xdr:rowOff>
    </xdr:to>
    <xdr:sp macro="" textlink="">
      <xdr:nvSpPr>
        <xdr:cNvPr id="264" name="楕円 263"/>
        <xdr:cNvSpPr/>
      </xdr:nvSpPr>
      <xdr:spPr>
        <a:xfrm>
          <a:off x="2686050" y="1686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156845</xdr:rowOff>
    </xdr:from>
    <xdr:ext cx="534670" cy="258445"/>
    <xdr:sp macro="" textlink="">
      <xdr:nvSpPr>
        <xdr:cNvPr id="265" name="テキスト ボックス 264"/>
        <xdr:cNvSpPr txBox="1"/>
      </xdr:nvSpPr>
      <xdr:spPr>
        <a:xfrm>
          <a:off x="2492375" y="16958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29845</xdr:rowOff>
    </xdr:from>
    <xdr:to xmlns:xdr="http://schemas.openxmlformats.org/drawingml/2006/spreadsheetDrawing">
      <xdr:col>10</xdr:col>
      <xdr:colOff>165100</xdr:colOff>
      <xdr:row>98</xdr:row>
      <xdr:rowOff>132080</xdr:rowOff>
    </xdr:to>
    <xdr:sp macro="" textlink="">
      <xdr:nvSpPr>
        <xdr:cNvPr id="266" name="楕円 265"/>
        <xdr:cNvSpPr/>
      </xdr:nvSpPr>
      <xdr:spPr>
        <a:xfrm>
          <a:off x="18542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122555</xdr:rowOff>
    </xdr:from>
    <xdr:ext cx="534035" cy="258445"/>
    <xdr:sp macro="" textlink="">
      <xdr:nvSpPr>
        <xdr:cNvPr id="267" name="テキスト ボックス 266"/>
        <xdr:cNvSpPr txBox="1"/>
      </xdr:nvSpPr>
      <xdr:spPr>
        <a:xfrm>
          <a:off x="1649095" y="16924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67310</xdr:rowOff>
    </xdr:from>
    <xdr:to xmlns:xdr="http://schemas.openxmlformats.org/drawingml/2006/spreadsheetDrawing">
      <xdr:col>6</xdr:col>
      <xdr:colOff>38100</xdr:colOff>
      <xdr:row>98</xdr:row>
      <xdr:rowOff>168910</xdr:rowOff>
    </xdr:to>
    <xdr:sp macro="" textlink="">
      <xdr:nvSpPr>
        <xdr:cNvPr id="268" name="楕円 267"/>
        <xdr:cNvSpPr/>
      </xdr:nvSpPr>
      <xdr:spPr>
        <a:xfrm>
          <a:off x="1022350" y="168694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160020</xdr:rowOff>
    </xdr:from>
    <xdr:ext cx="534670" cy="259080"/>
    <xdr:sp macro="" textlink="">
      <xdr:nvSpPr>
        <xdr:cNvPr id="269" name="テキスト ボックス 268"/>
        <xdr:cNvSpPr txBox="1"/>
      </xdr:nvSpPr>
      <xdr:spPr>
        <a:xfrm>
          <a:off x="817245" y="1696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70" name="正方形/長方形 269"/>
        <xdr:cNvSpPr/>
      </xdr:nvSpPr>
      <xdr:spPr>
        <a:xfrm>
          <a:off x="6215380" y="4000500"/>
          <a:ext cx="4400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1" name="正方形/長方形 270"/>
        <xdr:cNvSpPr/>
      </xdr:nvSpPr>
      <xdr:spPr>
        <a:xfrm>
          <a:off x="633095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2" name="正方形/長方形 271"/>
        <xdr:cNvSpPr/>
      </xdr:nvSpPr>
      <xdr:spPr>
        <a:xfrm>
          <a:off x="633095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3" name="正方形/長方形 272"/>
        <xdr:cNvSpPr/>
      </xdr:nvSpPr>
      <xdr:spPr>
        <a:xfrm>
          <a:off x="728980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4" name="正方形/長方形 273"/>
        <xdr:cNvSpPr/>
      </xdr:nvSpPr>
      <xdr:spPr>
        <a:xfrm>
          <a:off x="728980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5" name="正方形/長方形 274"/>
        <xdr:cNvSpPr/>
      </xdr:nvSpPr>
      <xdr:spPr>
        <a:xfrm>
          <a:off x="836422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6" name="正方形/長方形 275"/>
        <xdr:cNvSpPr/>
      </xdr:nvSpPr>
      <xdr:spPr>
        <a:xfrm>
          <a:off x="836422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正方形/長方形 276"/>
        <xdr:cNvSpPr/>
      </xdr:nvSpPr>
      <xdr:spPr>
        <a:xfrm>
          <a:off x="6215380" y="4826000"/>
          <a:ext cx="44005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4790"/>
    <xdr:sp macro="" textlink="">
      <xdr:nvSpPr>
        <xdr:cNvPr id="278" name="テキスト ボックス 277"/>
        <xdr:cNvSpPr txBox="1"/>
      </xdr:nvSpPr>
      <xdr:spPr>
        <a:xfrm>
          <a:off x="617728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9" name="直線コネクタ 278"/>
        <xdr:cNvCxnSpPr/>
      </xdr:nvCxnSpPr>
      <xdr:spPr>
        <a:xfrm>
          <a:off x="6215380" y="7112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80" name="直線コネクタ 279"/>
        <xdr:cNvCxnSpPr/>
      </xdr:nvCxnSpPr>
      <xdr:spPr>
        <a:xfrm>
          <a:off x="6215380" y="67856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920" cy="259080"/>
    <xdr:sp macro="" textlink="">
      <xdr:nvSpPr>
        <xdr:cNvPr id="281" name="テキスト ボックス 280"/>
        <xdr:cNvSpPr txBox="1"/>
      </xdr:nvSpPr>
      <xdr:spPr>
        <a:xfrm>
          <a:off x="597789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2" name="直線コネクタ 281"/>
        <xdr:cNvCxnSpPr/>
      </xdr:nvCxnSpPr>
      <xdr:spPr>
        <a:xfrm>
          <a:off x="6215380" y="645858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83" name="テキスト ボックス 282"/>
        <xdr:cNvSpPr txBox="1"/>
      </xdr:nvSpPr>
      <xdr:spPr>
        <a:xfrm>
          <a:off x="577088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4" name="直線コネクタ 283"/>
        <xdr:cNvCxnSpPr/>
      </xdr:nvCxnSpPr>
      <xdr:spPr>
        <a:xfrm>
          <a:off x="6215380" y="613283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5" name="テキスト ボックス 284"/>
        <xdr:cNvSpPr txBox="1"/>
      </xdr:nvSpPr>
      <xdr:spPr>
        <a:xfrm>
          <a:off x="577088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6" name="直線コネクタ 285"/>
        <xdr:cNvCxnSpPr/>
      </xdr:nvCxnSpPr>
      <xdr:spPr>
        <a:xfrm>
          <a:off x="6215380" y="58058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7" name="テキスト ボックス 286"/>
        <xdr:cNvSpPr txBox="1"/>
      </xdr:nvSpPr>
      <xdr:spPr>
        <a:xfrm>
          <a:off x="577088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8" name="直線コネクタ 287"/>
        <xdr:cNvCxnSpPr/>
      </xdr:nvCxnSpPr>
      <xdr:spPr>
        <a:xfrm>
          <a:off x="6215380" y="547941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9" name="テキスト ボックス 288"/>
        <xdr:cNvSpPr txBox="1"/>
      </xdr:nvSpPr>
      <xdr:spPr>
        <a:xfrm>
          <a:off x="577088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90" name="直線コネクタ 289"/>
        <xdr:cNvCxnSpPr/>
      </xdr:nvCxnSpPr>
      <xdr:spPr>
        <a:xfrm>
          <a:off x="6215380" y="515239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91" name="テキスト ボックス 290"/>
        <xdr:cNvSpPr txBox="1"/>
      </xdr:nvSpPr>
      <xdr:spPr>
        <a:xfrm>
          <a:off x="577088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2" name="直線コネクタ 291"/>
        <xdr:cNvCxnSpPr/>
      </xdr:nvCxnSpPr>
      <xdr:spPr>
        <a:xfrm>
          <a:off x="6215380" y="4826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93" name="テキスト ボックス 292"/>
        <xdr:cNvSpPr txBox="1"/>
      </xdr:nvSpPr>
      <xdr:spPr>
        <a:xfrm>
          <a:off x="577088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4" name="労働費グラフ枠"/>
        <xdr:cNvSpPr/>
      </xdr:nvSpPr>
      <xdr:spPr>
        <a:xfrm>
          <a:off x="6215380" y="4826000"/>
          <a:ext cx="44005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31</xdr:row>
      <xdr:rowOff>37465</xdr:rowOff>
    </xdr:from>
    <xdr:to xmlns:xdr="http://schemas.openxmlformats.org/drawingml/2006/spreadsheetDrawing">
      <xdr:col>54</xdr:col>
      <xdr:colOff>179070</xdr:colOff>
      <xdr:row>39</xdr:row>
      <xdr:rowOff>99060</xdr:rowOff>
    </xdr:to>
    <xdr:cxnSp macro="">
      <xdr:nvCxnSpPr>
        <xdr:cNvPr id="295" name="直線コネクタ 294"/>
        <xdr:cNvCxnSpPr/>
      </xdr:nvCxnSpPr>
      <xdr:spPr>
        <a:xfrm flipV="1">
          <a:off x="9848850" y="5352415"/>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8920" cy="259080"/>
    <xdr:sp macro="" textlink="">
      <xdr:nvSpPr>
        <xdr:cNvPr id="296" name="労働費最小値テキスト"/>
        <xdr:cNvSpPr txBox="1"/>
      </xdr:nvSpPr>
      <xdr:spPr>
        <a:xfrm>
          <a:off x="9899650" y="67894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7" name="直線コネクタ 296"/>
        <xdr:cNvCxnSpPr/>
      </xdr:nvCxnSpPr>
      <xdr:spPr>
        <a:xfrm>
          <a:off x="9771380" y="67856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155575</xdr:rowOff>
    </xdr:from>
    <xdr:ext cx="469265" cy="258445"/>
    <xdr:sp macro="" textlink="">
      <xdr:nvSpPr>
        <xdr:cNvPr id="298" name="労働費最大値テキスト"/>
        <xdr:cNvSpPr txBox="1"/>
      </xdr:nvSpPr>
      <xdr:spPr>
        <a:xfrm>
          <a:off x="9899650" y="5127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37465</xdr:rowOff>
    </xdr:from>
    <xdr:to xmlns:xdr="http://schemas.openxmlformats.org/drawingml/2006/spreadsheetDrawing">
      <xdr:col>55</xdr:col>
      <xdr:colOff>88900</xdr:colOff>
      <xdr:row>31</xdr:row>
      <xdr:rowOff>37465</xdr:rowOff>
    </xdr:to>
    <xdr:cxnSp macro="">
      <xdr:nvCxnSpPr>
        <xdr:cNvPr id="299" name="直線コネクタ 298"/>
        <xdr:cNvCxnSpPr/>
      </xdr:nvCxnSpPr>
      <xdr:spPr>
        <a:xfrm>
          <a:off x="9771380" y="53524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115570</xdr:rowOff>
    </xdr:from>
    <xdr:to xmlns:xdr="http://schemas.openxmlformats.org/drawingml/2006/spreadsheetDrawing">
      <xdr:col>55</xdr:col>
      <xdr:colOff>0</xdr:colOff>
      <xdr:row>38</xdr:row>
      <xdr:rowOff>132080</xdr:rowOff>
    </xdr:to>
    <xdr:cxnSp macro="">
      <xdr:nvCxnSpPr>
        <xdr:cNvPr id="300" name="直線コネクタ 299"/>
        <xdr:cNvCxnSpPr/>
      </xdr:nvCxnSpPr>
      <xdr:spPr>
        <a:xfrm flipV="1">
          <a:off x="9067800" y="6630670"/>
          <a:ext cx="7810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53975</xdr:rowOff>
    </xdr:from>
    <xdr:ext cx="377825" cy="258445"/>
    <xdr:sp macro="" textlink="">
      <xdr:nvSpPr>
        <xdr:cNvPr id="301" name="労働費平均値テキスト"/>
        <xdr:cNvSpPr txBox="1"/>
      </xdr:nvSpPr>
      <xdr:spPr>
        <a:xfrm>
          <a:off x="9899650" y="6569075"/>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302" name="フローチャート: 判断 301"/>
        <xdr:cNvSpPr/>
      </xdr:nvSpPr>
      <xdr:spPr>
        <a:xfrm>
          <a:off x="9809480" y="659066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123190</xdr:rowOff>
    </xdr:from>
    <xdr:to xmlns:xdr="http://schemas.openxmlformats.org/drawingml/2006/spreadsheetDrawing">
      <xdr:col>50</xdr:col>
      <xdr:colOff>114300</xdr:colOff>
      <xdr:row>38</xdr:row>
      <xdr:rowOff>132080</xdr:rowOff>
    </xdr:to>
    <xdr:cxnSp macro="">
      <xdr:nvCxnSpPr>
        <xdr:cNvPr id="303" name="直線コネクタ 302"/>
        <xdr:cNvCxnSpPr/>
      </xdr:nvCxnSpPr>
      <xdr:spPr>
        <a:xfrm>
          <a:off x="8235950" y="6638290"/>
          <a:ext cx="8318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83820</xdr:rowOff>
    </xdr:from>
    <xdr:to xmlns:xdr="http://schemas.openxmlformats.org/drawingml/2006/spreadsheetDrawing">
      <xdr:col>50</xdr:col>
      <xdr:colOff>165100</xdr:colOff>
      <xdr:row>39</xdr:row>
      <xdr:rowOff>13970</xdr:rowOff>
    </xdr:to>
    <xdr:sp macro="" textlink="">
      <xdr:nvSpPr>
        <xdr:cNvPr id="304" name="フローチャート: 判断 303"/>
        <xdr:cNvSpPr/>
      </xdr:nvSpPr>
      <xdr:spPr>
        <a:xfrm>
          <a:off x="90170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5080</xdr:rowOff>
    </xdr:from>
    <xdr:ext cx="377825" cy="259080"/>
    <xdr:sp macro="" textlink="">
      <xdr:nvSpPr>
        <xdr:cNvPr id="305" name="テキスト ボックス 304"/>
        <xdr:cNvSpPr txBox="1"/>
      </xdr:nvSpPr>
      <xdr:spPr>
        <a:xfrm>
          <a:off x="8890000" y="66916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123190</xdr:rowOff>
    </xdr:from>
    <xdr:to xmlns:xdr="http://schemas.openxmlformats.org/drawingml/2006/spreadsheetDrawing">
      <xdr:col>45</xdr:col>
      <xdr:colOff>177800</xdr:colOff>
      <xdr:row>38</xdr:row>
      <xdr:rowOff>132080</xdr:rowOff>
    </xdr:to>
    <xdr:cxnSp macro="">
      <xdr:nvCxnSpPr>
        <xdr:cNvPr id="306" name="直線コネクタ 305"/>
        <xdr:cNvCxnSpPr/>
      </xdr:nvCxnSpPr>
      <xdr:spPr>
        <a:xfrm flipV="1">
          <a:off x="7392670" y="6638290"/>
          <a:ext cx="8432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64135</xdr:rowOff>
    </xdr:from>
    <xdr:to xmlns:xdr="http://schemas.openxmlformats.org/drawingml/2006/spreadsheetDrawing">
      <xdr:col>46</xdr:col>
      <xdr:colOff>38100</xdr:colOff>
      <xdr:row>38</xdr:row>
      <xdr:rowOff>166370</xdr:rowOff>
    </xdr:to>
    <xdr:sp macro="" textlink="">
      <xdr:nvSpPr>
        <xdr:cNvPr id="307" name="フローチャート: 判断 306"/>
        <xdr:cNvSpPr/>
      </xdr:nvSpPr>
      <xdr:spPr>
        <a:xfrm>
          <a:off x="8185150" y="657923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10795</xdr:rowOff>
    </xdr:from>
    <xdr:ext cx="378460" cy="258445"/>
    <xdr:sp macro="" textlink="">
      <xdr:nvSpPr>
        <xdr:cNvPr id="308" name="テキスト ボックス 307"/>
        <xdr:cNvSpPr txBox="1"/>
      </xdr:nvSpPr>
      <xdr:spPr>
        <a:xfrm>
          <a:off x="8058150" y="63544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130175</xdr:rowOff>
    </xdr:from>
    <xdr:to xmlns:xdr="http://schemas.openxmlformats.org/drawingml/2006/spreadsheetDrawing">
      <xdr:col>41</xdr:col>
      <xdr:colOff>50800</xdr:colOff>
      <xdr:row>38</xdr:row>
      <xdr:rowOff>132080</xdr:rowOff>
    </xdr:to>
    <xdr:cxnSp macro="">
      <xdr:nvCxnSpPr>
        <xdr:cNvPr id="309" name="直線コネクタ 308"/>
        <xdr:cNvCxnSpPr/>
      </xdr:nvCxnSpPr>
      <xdr:spPr>
        <a:xfrm>
          <a:off x="6560820" y="6645275"/>
          <a:ext cx="8318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65405</xdr:rowOff>
    </xdr:from>
    <xdr:to xmlns:xdr="http://schemas.openxmlformats.org/drawingml/2006/spreadsheetDrawing">
      <xdr:col>41</xdr:col>
      <xdr:colOff>101600</xdr:colOff>
      <xdr:row>38</xdr:row>
      <xdr:rowOff>167005</xdr:rowOff>
    </xdr:to>
    <xdr:sp macro="" textlink="">
      <xdr:nvSpPr>
        <xdr:cNvPr id="310" name="フローチャート: 判断 309"/>
        <xdr:cNvSpPr/>
      </xdr:nvSpPr>
      <xdr:spPr>
        <a:xfrm>
          <a:off x="734187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12700</xdr:rowOff>
    </xdr:from>
    <xdr:ext cx="377825" cy="259080"/>
    <xdr:sp macro="" textlink="">
      <xdr:nvSpPr>
        <xdr:cNvPr id="311" name="テキスト ボックス 310"/>
        <xdr:cNvSpPr txBox="1"/>
      </xdr:nvSpPr>
      <xdr:spPr>
        <a:xfrm>
          <a:off x="7214870" y="63563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32385</xdr:rowOff>
    </xdr:from>
    <xdr:to xmlns:xdr="http://schemas.openxmlformats.org/drawingml/2006/spreadsheetDrawing">
      <xdr:col>36</xdr:col>
      <xdr:colOff>165100</xdr:colOff>
      <xdr:row>38</xdr:row>
      <xdr:rowOff>133985</xdr:rowOff>
    </xdr:to>
    <xdr:sp macro="" textlink="">
      <xdr:nvSpPr>
        <xdr:cNvPr id="312" name="フローチャート: 判断 311"/>
        <xdr:cNvSpPr/>
      </xdr:nvSpPr>
      <xdr:spPr>
        <a:xfrm>
          <a:off x="651002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150495</xdr:rowOff>
    </xdr:from>
    <xdr:ext cx="377825" cy="259080"/>
    <xdr:sp macro="" textlink="">
      <xdr:nvSpPr>
        <xdr:cNvPr id="313" name="テキスト ボックス 312"/>
        <xdr:cNvSpPr txBox="1"/>
      </xdr:nvSpPr>
      <xdr:spPr>
        <a:xfrm>
          <a:off x="6383020" y="632269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4" name="テキスト ボックス 313"/>
        <xdr:cNvSpPr txBox="1"/>
      </xdr:nvSpPr>
      <xdr:spPr>
        <a:xfrm>
          <a:off x="96697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5" name="テキスト ボックス 314"/>
        <xdr:cNvSpPr txBox="1"/>
      </xdr:nvSpPr>
      <xdr:spPr>
        <a:xfrm>
          <a:off x="88887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6" name="テキスト ボックス 315"/>
        <xdr:cNvSpPr txBox="1"/>
      </xdr:nvSpPr>
      <xdr:spPr>
        <a:xfrm>
          <a:off x="8056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7" name="テキスト ボックス 316"/>
        <xdr:cNvSpPr txBox="1"/>
      </xdr:nvSpPr>
      <xdr:spPr>
        <a:xfrm>
          <a:off x="72136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8" name="テキスト ボックス 317"/>
        <xdr:cNvSpPr txBox="1"/>
      </xdr:nvSpPr>
      <xdr:spPr>
        <a:xfrm>
          <a:off x="6381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64770</xdr:rowOff>
    </xdr:from>
    <xdr:to xmlns:xdr="http://schemas.openxmlformats.org/drawingml/2006/spreadsheetDrawing">
      <xdr:col>55</xdr:col>
      <xdr:colOff>50800</xdr:colOff>
      <xdr:row>38</xdr:row>
      <xdr:rowOff>166370</xdr:rowOff>
    </xdr:to>
    <xdr:sp macro="" textlink="">
      <xdr:nvSpPr>
        <xdr:cNvPr id="319" name="楕円 318"/>
        <xdr:cNvSpPr/>
      </xdr:nvSpPr>
      <xdr:spPr>
        <a:xfrm>
          <a:off x="9809480" y="657987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87630</xdr:rowOff>
    </xdr:from>
    <xdr:ext cx="377825" cy="258445"/>
    <xdr:sp macro="" textlink="">
      <xdr:nvSpPr>
        <xdr:cNvPr id="320" name="労働費該当値テキスト"/>
        <xdr:cNvSpPr txBox="1"/>
      </xdr:nvSpPr>
      <xdr:spPr>
        <a:xfrm>
          <a:off x="9899650" y="643128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81280</xdr:rowOff>
    </xdr:from>
    <xdr:to xmlns:xdr="http://schemas.openxmlformats.org/drawingml/2006/spreadsheetDrawing">
      <xdr:col>50</xdr:col>
      <xdr:colOff>165100</xdr:colOff>
      <xdr:row>39</xdr:row>
      <xdr:rowOff>11430</xdr:rowOff>
    </xdr:to>
    <xdr:sp macro="" textlink="">
      <xdr:nvSpPr>
        <xdr:cNvPr id="321" name="楕円 320"/>
        <xdr:cNvSpPr/>
      </xdr:nvSpPr>
      <xdr:spPr>
        <a:xfrm>
          <a:off x="9017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27940</xdr:rowOff>
    </xdr:from>
    <xdr:ext cx="377825" cy="259080"/>
    <xdr:sp macro="" textlink="">
      <xdr:nvSpPr>
        <xdr:cNvPr id="322" name="テキスト ボックス 321"/>
        <xdr:cNvSpPr txBox="1"/>
      </xdr:nvSpPr>
      <xdr:spPr>
        <a:xfrm>
          <a:off x="8890000" y="63715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72390</xdr:rowOff>
    </xdr:from>
    <xdr:to xmlns:xdr="http://schemas.openxmlformats.org/drawingml/2006/spreadsheetDrawing">
      <xdr:col>46</xdr:col>
      <xdr:colOff>38100</xdr:colOff>
      <xdr:row>39</xdr:row>
      <xdr:rowOff>2540</xdr:rowOff>
    </xdr:to>
    <xdr:sp macro="" textlink="">
      <xdr:nvSpPr>
        <xdr:cNvPr id="323" name="楕円 322"/>
        <xdr:cNvSpPr/>
      </xdr:nvSpPr>
      <xdr:spPr>
        <a:xfrm>
          <a:off x="8185150" y="65874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165100</xdr:rowOff>
    </xdr:from>
    <xdr:ext cx="378460" cy="259080"/>
    <xdr:sp macro="" textlink="">
      <xdr:nvSpPr>
        <xdr:cNvPr id="324" name="テキスト ボックス 323"/>
        <xdr:cNvSpPr txBox="1"/>
      </xdr:nvSpPr>
      <xdr:spPr>
        <a:xfrm>
          <a:off x="805815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80645</xdr:rowOff>
    </xdr:from>
    <xdr:to xmlns:xdr="http://schemas.openxmlformats.org/drawingml/2006/spreadsheetDrawing">
      <xdr:col>41</xdr:col>
      <xdr:colOff>101600</xdr:colOff>
      <xdr:row>39</xdr:row>
      <xdr:rowOff>10795</xdr:rowOff>
    </xdr:to>
    <xdr:sp macro="" textlink="">
      <xdr:nvSpPr>
        <xdr:cNvPr id="325" name="楕円 324"/>
        <xdr:cNvSpPr/>
      </xdr:nvSpPr>
      <xdr:spPr>
        <a:xfrm>
          <a:off x="734187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1905</xdr:rowOff>
    </xdr:from>
    <xdr:ext cx="377825" cy="259080"/>
    <xdr:sp macro="" textlink="">
      <xdr:nvSpPr>
        <xdr:cNvPr id="326" name="テキスト ボックス 325"/>
        <xdr:cNvSpPr txBox="1"/>
      </xdr:nvSpPr>
      <xdr:spPr>
        <a:xfrm>
          <a:off x="7214870" y="66884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79375</xdr:rowOff>
    </xdr:from>
    <xdr:to xmlns:xdr="http://schemas.openxmlformats.org/drawingml/2006/spreadsheetDrawing">
      <xdr:col>36</xdr:col>
      <xdr:colOff>165100</xdr:colOff>
      <xdr:row>39</xdr:row>
      <xdr:rowOff>9525</xdr:rowOff>
    </xdr:to>
    <xdr:sp macro="" textlink="">
      <xdr:nvSpPr>
        <xdr:cNvPr id="327" name="楕円 326"/>
        <xdr:cNvSpPr/>
      </xdr:nvSpPr>
      <xdr:spPr>
        <a:xfrm>
          <a:off x="651002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635</xdr:rowOff>
    </xdr:from>
    <xdr:ext cx="377825" cy="259080"/>
    <xdr:sp macro="" textlink="">
      <xdr:nvSpPr>
        <xdr:cNvPr id="328" name="テキスト ボックス 327"/>
        <xdr:cNvSpPr txBox="1"/>
      </xdr:nvSpPr>
      <xdr:spPr>
        <a:xfrm>
          <a:off x="6383020" y="66871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9" name="正方形/長方形 328"/>
        <xdr:cNvSpPr/>
      </xdr:nvSpPr>
      <xdr:spPr>
        <a:xfrm>
          <a:off x="6215380" y="7429500"/>
          <a:ext cx="4400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30" name="正方形/長方形 329"/>
        <xdr:cNvSpPr/>
      </xdr:nvSpPr>
      <xdr:spPr>
        <a:xfrm>
          <a:off x="633095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1" name="正方形/長方形 330"/>
        <xdr:cNvSpPr/>
      </xdr:nvSpPr>
      <xdr:spPr>
        <a:xfrm>
          <a:off x="633095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2" name="正方形/長方形 331"/>
        <xdr:cNvSpPr/>
      </xdr:nvSpPr>
      <xdr:spPr>
        <a:xfrm>
          <a:off x="728980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3" name="正方形/長方形 332"/>
        <xdr:cNvSpPr/>
      </xdr:nvSpPr>
      <xdr:spPr>
        <a:xfrm>
          <a:off x="728980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4" name="正方形/長方形 333"/>
        <xdr:cNvSpPr/>
      </xdr:nvSpPr>
      <xdr:spPr>
        <a:xfrm>
          <a:off x="836422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5" name="正方形/長方形 334"/>
        <xdr:cNvSpPr/>
      </xdr:nvSpPr>
      <xdr:spPr>
        <a:xfrm>
          <a:off x="836422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正方形/長方形 335"/>
        <xdr:cNvSpPr/>
      </xdr:nvSpPr>
      <xdr:spPr>
        <a:xfrm>
          <a:off x="6215380" y="8255000"/>
          <a:ext cx="44005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4790"/>
    <xdr:sp macro="" textlink="">
      <xdr:nvSpPr>
        <xdr:cNvPr id="337" name="テキスト ボックス 336"/>
        <xdr:cNvSpPr txBox="1"/>
      </xdr:nvSpPr>
      <xdr:spPr>
        <a:xfrm>
          <a:off x="617728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8" name="直線コネクタ 337"/>
        <xdr:cNvCxnSpPr/>
      </xdr:nvCxnSpPr>
      <xdr:spPr>
        <a:xfrm>
          <a:off x="6215380" y="10541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9" name="直線コネクタ 338"/>
        <xdr:cNvCxnSpPr/>
      </xdr:nvCxnSpPr>
      <xdr:spPr>
        <a:xfrm>
          <a:off x="6215380" y="102146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920" cy="259080"/>
    <xdr:sp macro="" textlink="">
      <xdr:nvSpPr>
        <xdr:cNvPr id="340" name="テキスト ボックス 339"/>
        <xdr:cNvSpPr txBox="1"/>
      </xdr:nvSpPr>
      <xdr:spPr>
        <a:xfrm>
          <a:off x="597789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41" name="直線コネクタ 340"/>
        <xdr:cNvCxnSpPr/>
      </xdr:nvCxnSpPr>
      <xdr:spPr>
        <a:xfrm>
          <a:off x="6215380" y="988758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8445"/>
    <xdr:sp macro="" textlink="">
      <xdr:nvSpPr>
        <xdr:cNvPr id="342" name="テキスト ボックス 341"/>
        <xdr:cNvSpPr txBox="1"/>
      </xdr:nvSpPr>
      <xdr:spPr>
        <a:xfrm>
          <a:off x="571817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43" name="直線コネクタ 342"/>
        <xdr:cNvCxnSpPr/>
      </xdr:nvCxnSpPr>
      <xdr:spPr>
        <a:xfrm>
          <a:off x="6215380" y="956183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9080"/>
    <xdr:sp macro="" textlink="">
      <xdr:nvSpPr>
        <xdr:cNvPr id="344" name="テキスト ボックス 343"/>
        <xdr:cNvSpPr txBox="1"/>
      </xdr:nvSpPr>
      <xdr:spPr>
        <a:xfrm>
          <a:off x="571817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5" name="直線コネクタ 344"/>
        <xdr:cNvCxnSpPr/>
      </xdr:nvCxnSpPr>
      <xdr:spPr>
        <a:xfrm>
          <a:off x="6215380" y="92348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0860" cy="258445"/>
    <xdr:sp macro="" textlink="">
      <xdr:nvSpPr>
        <xdr:cNvPr id="346" name="テキスト ボックス 345"/>
        <xdr:cNvSpPr txBox="1"/>
      </xdr:nvSpPr>
      <xdr:spPr>
        <a:xfrm>
          <a:off x="5718175"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7" name="直線コネクタ 346"/>
        <xdr:cNvCxnSpPr/>
      </xdr:nvCxnSpPr>
      <xdr:spPr>
        <a:xfrm>
          <a:off x="6215380" y="890841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0860" cy="258445"/>
    <xdr:sp macro="" textlink="">
      <xdr:nvSpPr>
        <xdr:cNvPr id="348" name="テキスト ボックス 347"/>
        <xdr:cNvSpPr txBox="1"/>
      </xdr:nvSpPr>
      <xdr:spPr>
        <a:xfrm>
          <a:off x="5718175"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9" name="直線コネクタ 348"/>
        <xdr:cNvCxnSpPr/>
      </xdr:nvCxnSpPr>
      <xdr:spPr>
        <a:xfrm>
          <a:off x="6215380" y="858139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50" name="テキスト ボックス 349"/>
        <xdr:cNvSpPr txBox="1"/>
      </xdr:nvSpPr>
      <xdr:spPr>
        <a:xfrm>
          <a:off x="565404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51" name="直線コネクタ 350"/>
        <xdr:cNvCxnSpPr/>
      </xdr:nvCxnSpPr>
      <xdr:spPr>
        <a:xfrm>
          <a:off x="6215380" y="8255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52" name="テキスト ボックス 351"/>
        <xdr:cNvSpPr txBox="1"/>
      </xdr:nvSpPr>
      <xdr:spPr>
        <a:xfrm>
          <a:off x="565404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3" name="農林水産業費グラフ枠"/>
        <xdr:cNvSpPr/>
      </xdr:nvSpPr>
      <xdr:spPr>
        <a:xfrm>
          <a:off x="6215380" y="8255000"/>
          <a:ext cx="44005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50</xdr:row>
      <xdr:rowOff>34290</xdr:rowOff>
    </xdr:from>
    <xdr:to xmlns:xdr="http://schemas.openxmlformats.org/drawingml/2006/spreadsheetDrawing">
      <xdr:col>54</xdr:col>
      <xdr:colOff>179070</xdr:colOff>
      <xdr:row>59</xdr:row>
      <xdr:rowOff>90805</xdr:rowOff>
    </xdr:to>
    <xdr:cxnSp macro="">
      <xdr:nvCxnSpPr>
        <xdr:cNvPr id="354" name="直線コネクタ 353"/>
        <xdr:cNvCxnSpPr/>
      </xdr:nvCxnSpPr>
      <xdr:spPr>
        <a:xfrm flipV="1">
          <a:off x="9848850" y="8606790"/>
          <a:ext cx="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94615</xdr:rowOff>
    </xdr:from>
    <xdr:ext cx="377825" cy="259080"/>
    <xdr:sp macro="" textlink="">
      <xdr:nvSpPr>
        <xdr:cNvPr id="355" name="農林水産業費最小値テキスト"/>
        <xdr:cNvSpPr txBox="1"/>
      </xdr:nvSpPr>
      <xdr:spPr>
        <a:xfrm>
          <a:off x="9899650" y="1021016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90805</xdr:rowOff>
    </xdr:from>
    <xdr:to xmlns:xdr="http://schemas.openxmlformats.org/drawingml/2006/spreadsheetDrawing">
      <xdr:col>55</xdr:col>
      <xdr:colOff>88900</xdr:colOff>
      <xdr:row>59</xdr:row>
      <xdr:rowOff>90805</xdr:rowOff>
    </xdr:to>
    <xdr:cxnSp macro="">
      <xdr:nvCxnSpPr>
        <xdr:cNvPr id="356" name="直線コネクタ 355"/>
        <xdr:cNvCxnSpPr/>
      </xdr:nvCxnSpPr>
      <xdr:spPr>
        <a:xfrm>
          <a:off x="9771380" y="102063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152400</xdr:rowOff>
    </xdr:from>
    <xdr:ext cx="534035" cy="259080"/>
    <xdr:sp macro="" textlink="">
      <xdr:nvSpPr>
        <xdr:cNvPr id="357" name="農林水産業費最大値テキスト"/>
        <xdr:cNvSpPr txBox="1"/>
      </xdr:nvSpPr>
      <xdr:spPr>
        <a:xfrm>
          <a:off x="9899650" y="8382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98,456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34290</xdr:rowOff>
    </xdr:from>
    <xdr:to xmlns:xdr="http://schemas.openxmlformats.org/drawingml/2006/spreadsheetDrawing">
      <xdr:col>55</xdr:col>
      <xdr:colOff>88900</xdr:colOff>
      <xdr:row>50</xdr:row>
      <xdr:rowOff>34290</xdr:rowOff>
    </xdr:to>
    <xdr:cxnSp macro="">
      <xdr:nvCxnSpPr>
        <xdr:cNvPr id="358" name="直線コネクタ 357"/>
        <xdr:cNvCxnSpPr/>
      </xdr:nvCxnSpPr>
      <xdr:spPr>
        <a:xfrm>
          <a:off x="9771380" y="86067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109855</xdr:rowOff>
    </xdr:from>
    <xdr:to xmlns:xdr="http://schemas.openxmlformats.org/drawingml/2006/spreadsheetDrawing">
      <xdr:col>55</xdr:col>
      <xdr:colOff>0</xdr:colOff>
      <xdr:row>59</xdr:row>
      <xdr:rowOff>29210</xdr:rowOff>
    </xdr:to>
    <xdr:cxnSp macro="">
      <xdr:nvCxnSpPr>
        <xdr:cNvPr id="359" name="直線コネクタ 358"/>
        <xdr:cNvCxnSpPr/>
      </xdr:nvCxnSpPr>
      <xdr:spPr>
        <a:xfrm flipV="1">
          <a:off x="9067800" y="10053955"/>
          <a:ext cx="78105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76200</xdr:rowOff>
    </xdr:from>
    <xdr:ext cx="534035" cy="258445"/>
    <xdr:sp macro="" textlink="">
      <xdr:nvSpPr>
        <xdr:cNvPr id="360" name="農林水産業費平均値テキスト"/>
        <xdr:cNvSpPr txBox="1"/>
      </xdr:nvSpPr>
      <xdr:spPr>
        <a:xfrm>
          <a:off x="9899650" y="98488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53340</xdr:rowOff>
    </xdr:from>
    <xdr:to xmlns:xdr="http://schemas.openxmlformats.org/drawingml/2006/spreadsheetDrawing">
      <xdr:col>55</xdr:col>
      <xdr:colOff>50800</xdr:colOff>
      <xdr:row>58</xdr:row>
      <xdr:rowOff>154940</xdr:rowOff>
    </xdr:to>
    <xdr:sp macro="" textlink="">
      <xdr:nvSpPr>
        <xdr:cNvPr id="361" name="フローチャート: 判断 360"/>
        <xdr:cNvSpPr/>
      </xdr:nvSpPr>
      <xdr:spPr>
        <a:xfrm>
          <a:off x="9809480" y="99974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29210</xdr:rowOff>
    </xdr:from>
    <xdr:to xmlns:xdr="http://schemas.openxmlformats.org/drawingml/2006/spreadsheetDrawing">
      <xdr:col>50</xdr:col>
      <xdr:colOff>114300</xdr:colOff>
      <xdr:row>59</xdr:row>
      <xdr:rowOff>37465</xdr:rowOff>
    </xdr:to>
    <xdr:cxnSp macro="">
      <xdr:nvCxnSpPr>
        <xdr:cNvPr id="362" name="直線コネクタ 361"/>
        <xdr:cNvCxnSpPr/>
      </xdr:nvCxnSpPr>
      <xdr:spPr>
        <a:xfrm flipV="1">
          <a:off x="8235950" y="10144760"/>
          <a:ext cx="8318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32385</xdr:rowOff>
    </xdr:from>
    <xdr:to xmlns:xdr="http://schemas.openxmlformats.org/drawingml/2006/spreadsheetDrawing">
      <xdr:col>50</xdr:col>
      <xdr:colOff>165100</xdr:colOff>
      <xdr:row>58</xdr:row>
      <xdr:rowOff>133985</xdr:rowOff>
    </xdr:to>
    <xdr:sp macro="" textlink="">
      <xdr:nvSpPr>
        <xdr:cNvPr id="363" name="フローチャート: 判断 362"/>
        <xdr:cNvSpPr/>
      </xdr:nvSpPr>
      <xdr:spPr>
        <a:xfrm>
          <a:off x="90170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150495</xdr:rowOff>
    </xdr:from>
    <xdr:ext cx="534035" cy="259080"/>
    <xdr:sp macro="" textlink="">
      <xdr:nvSpPr>
        <xdr:cNvPr id="364" name="テキスト ボックス 363"/>
        <xdr:cNvSpPr txBox="1"/>
      </xdr:nvSpPr>
      <xdr:spPr>
        <a:xfrm>
          <a:off x="8811895" y="9751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37465</xdr:rowOff>
    </xdr:from>
    <xdr:to xmlns:xdr="http://schemas.openxmlformats.org/drawingml/2006/spreadsheetDrawing">
      <xdr:col>45</xdr:col>
      <xdr:colOff>177800</xdr:colOff>
      <xdr:row>59</xdr:row>
      <xdr:rowOff>45720</xdr:rowOff>
    </xdr:to>
    <xdr:cxnSp macro="">
      <xdr:nvCxnSpPr>
        <xdr:cNvPr id="365" name="直線コネクタ 364"/>
        <xdr:cNvCxnSpPr/>
      </xdr:nvCxnSpPr>
      <xdr:spPr>
        <a:xfrm flipV="1">
          <a:off x="7392670" y="10153015"/>
          <a:ext cx="8432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40640</xdr:rowOff>
    </xdr:from>
    <xdr:to xmlns:xdr="http://schemas.openxmlformats.org/drawingml/2006/spreadsheetDrawing">
      <xdr:col>46</xdr:col>
      <xdr:colOff>38100</xdr:colOff>
      <xdr:row>58</xdr:row>
      <xdr:rowOff>142240</xdr:rowOff>
    </xdr:to>
    <xdr:sp macro="" textlink="">
      <xdr:nvSpPr>
        <xdr:cNvPr id="366" name="フローチャート: 判断 365"/>
        <xdr:cNvSpPr/>
      </xdr:nvSpPr>
      <xdr:spPr>
        <a:xfrm>
          <a:off x="8185150" y="99847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158750</xdr:rowOff>
    </xdr:from>
    <xdr:ext cx="534670" cy="259080"/>
    <xdr:sp macro="" textlink="">
      <xdr:nvSpPr>
        <xdr:cNvPr id="367" name="テキスト ボックス 366"/>
        <xdr:cNvSpPr txBox="1"/>
      </xdr:nvSpPr>
      <xdr:spPr>
        <a:xfrm>
          <a:off x="7980045" y="9759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22225</xdr:rowOff>
    </xdr:from>
    <xdr:to xmlns:xdr="http://schemas.openxmlformats.org/drawingml/2006/spreadsheetDrawing">
      <xdr:col>41</xdr:col>
      <xdr:colOff>50800</xdr:colOff>
      <xdr:row>59</xdr:row>
      <xdr:rowOff>45720</xdr:rowOff>
    </xdr:to>
    <xdr:cxnSp macro="">
      <xdr:nvCxnSpPr>
        <xdr:cNvPr id="368" name="直線コネクタ 367"/>
        <xdr:cNvCxnSpPr/>
      </xdr:nvCxnSpPr>
      <xdr:spPr>
        <a:xfrm>
          <a:off x="6560820" y="10137775"/>
          <a:ext cx="8318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45085</xdr:rowOff>
    </xdr:from>
    <xdr:to xmlns:xdr="http://schemas.openxmlformats.org/drawingml/2006/spreadsheetDrawing">
      <xdr:col>41</xdr:col>
      <xdr:colOff>101600</xdr:colOff>
      <xdr:row>58</xdr:row>
      <xdr:rowOff>146685</xdr:rowOff>
    </xdr:to>
    <xdr:sp macro="" textlink="">
      <xdr:nvSpPr>
        <xdr:cNvPr id="369" name="フローチャート: 判断 368"/>
        <xdr:cNvSpPr/>
      </xdr:nvSpPr>
      <xdr:spPr>
        <a:xfrm>
          <a:off x="734187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163195</xdr:rowOff>
    </xdr:from>
    <xdr:ext cx="534670" cy="259080"/>
    <xdr:sp macro="" textlink="">
      <xdr:nvSpPr>
        <xdr:cNvPr id="370" name="テキスト ボックス 369"/>
        <xdr:cNvSpPr txBox="1"/>
      </xdr:nvSpPr>
      <xdr:spPr>
        <a:xfrm>
          <a:off x="7148195" y="9764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67945</xdr:rowOff>
    </xdr:from>
    <xdr:to xmlns:xdr="http://schemas.openxmlformats.org/drawingml/2006/spreadsheetDrawing">
      <xdr:col>36</xdr:col>
      <xdr:colOff>165100</xdr:colOff>
      <xdr:row>58</xdr:row>
      <xdr:rowOff>169545</xdr:rowOff>
    </xdr:to>
    <xdr:sp macro="" textlink="">
      <xdr:nvSpPr>
        <xdr:cNvPr id="371" name="フローチャート: 判断 370"/>
        <xdr:cNvSpPr/>
      </xdr:nvSpPr>
      <xdr:spPr>
        <a:xfrm>
          <a:off x="651002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14605</xdr:rowOff>
    </xdr:from>
    <xdr:ext cx="469265" cy="259080"/>
    <xdr:sp macro="" textlink="">
      <xdr:nvSpPr>
        <xdr:cNvPr id="372" name="テキスト ボックス 371"/>
        <xdr:cNvSpPr txBox="1"/>
      </xdr:nvSpPr>
      <xdr:spPr>
        <a:xfrm>
          <a:off x="6337300" y="9787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3" name="テキスト ボックス 372"/>
        <xdr:cNvSpPr txBox="1"/>
      </xdr:nvSpPr>
      <xdr:spPr>
        <a:xfrm>
          <a:off x="96697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4" name="テキスト ボックス 373"/>
        <xdr:cNvSpPr txBox="1"/>
      </xdr:nvSpPr>
      <xdr:spPr>
        <a:xfrm>
          <a:off x="88887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5" name="テキスト ボックス 374"/>
        <xdr:cNvSpPr txBox="1"/>
      </xdr:nvSpPr>
      <xdr:spPr>
        <a:xfrm>
          <a:off x="8056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76" name="テキスト ボックス 375"/>
        <xdr:cNvSpPr txBox="1"/>
      </xdr:nvSpPr>
      <xdr:spPr>
        <a:xfrm>
          <a:off x="72136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7" name="テキスト ボックス 376"/>
        <xdr:cNvSpPr txBox="1"/>
      </xdr:nvSpPr>
      <xdr:spPr>
        <a:xfrm>
          <a:off x="6381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59055</xdr:rowOff>
    </xdr:from>
    <xdr:to xmlns:xdr="http://schemas.openxmlformats.org/drawingml/2006/spreadsheetDrawing">
      <xdr:col>55</xdr:col>
      <xdr:colOff>50800</xdr:colOff>
      <xdr:row>58</xdr:row>
      <xdr:rowOff>160655</xdr:rowOff>
    </xdr:to>
    <xdr:sp macro="" textlink="">
      <xdr:nvSpPr>
        <xdr:cNvPr id="378" name="楕円 377"/>
        <xdr:cNvSpPr/>
      </xdr:nvSpPr>
      <xdr:spPr>
        <a:xfrm>
          <a:off x="9809480" y="100031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37465</xdr:rowOff>
    </xdr:from>
    <xdr:ext cx="469265" cy="259080"/>
    <xdr:sp macro="" textlink="">
      <xdr:nvSpPr>
        <xdr:cNvPr id="379" name="農林水産業費該当値テキスト"/>
        <xdr:cNvSpPr txBox="1"/>
      </xdr:nvSpPr>
      <xdr:spPr>
        <a:xfrm>
          <a:off x="9899650" y="9981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149225</xdr:rowOff>
    </xdr:from>
    <xdr:to xmlns:xdr="http://schemas.openxmlformats.org/drawingml/2006/spreadsheetDrawing">
      <xdr:col>50</xdr:col>
      <xdr:colOff>165100</xdr:colOff>
      <xdr:row>59</xdr:row>
      <xdr:rowOff>79375</xdr:rowOff>
    </xdr:to>
    <xdr:sp macro="" textlink="">
      <xdr:nvSpPr>
        <xdr:cNvPr id="380" name="楕円 379"/>
        <xdr:cNvSpPr/>
      </xdr:nvSpPr>
      <xdr:spPr>
        <a:xfrm>
          <a:off x="90170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70485</xdr:rowOff>
    </xdr:from>
    <xdr:ext cx="469265" cy="259080"/>
    <xdr:sp macro="" textlink="">
      <xdr:nvSpPr>
        <xdr:cNvPr id="381" name="テキスト ボックス 380"/>
        <xdr:cNvSpPr txBox="1"/>
      </xdr:nvSpPr>
      <xdr:spPr>
        <a:xfrm>
          <a:off x="8844280" y="10186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158115</xdr:rowOff>
    </xdr:from>
    <xdr:to xmlns:xdr="http://schemas.openxmlformats.org/drawingml/2006/spreadsheetDrawing">
      <xdr:col>46</xdr:col>
      <xdr:colOff>38100</xdr:colOff>
      <xdr:row>59</xdr:row>
      <xdr:rowOff>88265</xdr:rowOff>
    </xdr:to>
    <xdr:sp macro="" textlink="">
      <xdr:nvSpPr>
        <xdr:cNvPr id="382" name="楕円 381"/>
        <xdr:cNvSpPr/>
      </xdr:nvSpPr>
      <xdr:spPr>
        <a:xfrm>
          <a:off x="8185150" y="101022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79375</xdr:rowOff>
    </xdr:from>
    <xdr:ext cx="469900" cy="258445"/>
    <xdr:sp macro="" textlink="">
      <xdr:nvSpPr>
        <xdr:cNvPr id="383" name="テキスト ボックス 382"/>
        <xdr:cNvSpPr txBox="1"/>
      </xdr:nvSpPr>
      <xdr:spPr>
        <a:xfrm>
          <a:off x="8012430" y="10194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166370</xdr:rowOff>
    </xdr:from>
    <xdr:to xmlns:xdr="http://schemas.openxmlformats.org/drawingml/2006/spreadsheetDrawing">
      <xdr:col>41</xdr:col>
      <xdr:colOff>101600</xdr:colOff>
      <xdr:row>59</xdr:row>
      <xdr:rowOff>96520</xdr:rowOff>
    </xdr:to>
    <xdr:sp macro="" textlink="">
      <xdr:nvSpPr>
        <xdr:cNvPr id="384" name="楕円 383"/>
        <xdr:cNvSpPr/>
      </xdr:nvSpPr>
      <xdr:spPr>
        <a:xfrm>
          <a:off x="734187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87630</xdr:rowOff>
    </xdr:from>
    <xdr:ext cx="469265" cy="258445"/>
    <xdr:sp macro="" textlink="">
      <xdr:nvSpPr>
        <xdr:cNvPr id="385" name="テキスト ボックス 384"/>
        <xdr:cNvSpPr txBox="1"/>
      </xdr:nvSpPr>
      <xdr:spPr>
        <a:xfrm>
          <a:off x="7169150" y="10203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143510</xdr:rowOff>
    </xdr:from>
    <xdr:to xmlns:xdr="http://schemas.openxmlformats.org/drawingml/2006/spreadsheetDrawing">
      <xdr:col>36</xdr:col>
      <xdr:colOff>165100</xdr:colOff>
      <xdr:row>59</xdr:row>
      <xdr:rowOff>73025</xdr:rowOff>
    </xdr:to>
    <xdr:sp macro="" textlink="">
      <xdr:nvSpPr>
        <xdr:cNvPr id="386" name="楕円 385"/>
        <xdr:cNvSpPr/>
      </xdr:nvSpPr>
      <xdr:spPr>
        <a:xfrm>
          <a:off x="6510020" y="10087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64135</xdr:rowOff>
    </xdr:from>
    <xdr:ext cx="469265" cy="258445"/>
    <xdr:sp macro="" textlink="">
      <xdr:nvSpPr>
        <xdr:cNvPr id="387" name="テキスト ボックス 386"/>
        <xdr:cNvSpPr txBox="1"/>
      </xdr:nvSpPr>
      <xdr:spPr>
        <a:xfrm>
          <a:off x="6337300" y="10179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8" name="正方形/長方形 387"/>
        <xdr:cNvSpPr/>
      </xdr:nvSpPr>
      <xdr:spPr>
        <a:xfrm>
          <a:off x="6215380" y="10858500"/>
          <a:ext cx="4400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9" name="正方形/長方形 388"/>
        <xdr:cNvSpPr/>
      </xdr:nvSpPr>
      <xdr:spPr>
        <a:xfrm>
          <a:off x="633095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90" name="正方形/長方形 389"/>
        <xdr:cNvSpPr/>
      </xdr:nvSpPr>
      <xdr:spPr>
        <a:xfrm>
          <a:off x="633095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91" name="正方形/長方形 390"/>
        <xdr:cNvSpPr/>
      </xdr:nvSpPr>
      <xdr:spPr>
        <a:xfrm>
          <a:off x="728980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92" name="正方形/長方形 391"/>
        <xdr:cNvSpPr/>
      </xdr:nvSpPr>
      <xdr:spPr>
        <a:xfrm>
          <a:off x="728980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3" name="正方形/長方形 392"/>
        <xdr:cNvSpPr/>
      </xdr:nvSpPr>
      <xdr:spPr>
        <a:xfrm>
          <a:off x="836422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4" name="正方形/長方形 393"/>
        <xdr:cNvSpPr/>
      </xdr:nvSpPr>
      <xdr:spPr>
        <a:xfrm>
          <a:off x="836422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正方形/長方形 394"/>
        <xdr:cNvSpPr/>
      </xdr:nvSpPr>
      <xdr:spPr>
        <a:xfrm>
          <a:off x="6215380" y="11684000"/>
          <a:ext cx="44005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4790"/>
    <xdr:sp macro="" textlink="">
      <xdr:nvSpPr>
        <xdr:cNvPr id="396" name="テキスト ボックス 395"/>
        <xdr:cNvSpPr txBox="1"/>
      </xdr:nvSpPr>
      <xdr:spPr>
        <a:xfrm>
          <a:off x="617728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7" name="直線コネクタ 396"/>
        <xdr:cNvCxnSpPr/>
      </xdr:nvCxnSpPr>
      <xdr:spPr>
        <a:xfrm>
          <a:off x="6215380" y="13970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8" name="直線コネクタ 397"/>
        <xdr:cNvCxnSpPr/>
      </xdr:nvCxnSpPr>
      <xdr:spPr>
        <a:xfrm>
          <a:off x="6215380" y="136436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920" cy="259080"/>
    <xdr:sp macro="" textlink="">
      <xdr:nvSpPr>
        <xdr:cNvPr id="399" name="テキスト ボックス 398"/>
        <xdr:cNvSpPr txBox="1"/>
      </xdr:nvSpPr>
      <xdr:spPr>
        <a:xfrm>
          <a:off x="597789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400" name="直線コネクタ 399"/>
        <xdr:cNvCxnSpPr/>
      </xdr:nvCxnSpPr>
      <xdr:spPr>
        <a:xfrm>
          <a:off x="6215380" y="1331658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8445"/>
    <xdr:sp macro="" textlink="">
      <xdr:nvSpPr>
        <xdr:cNvPr id="401" name="テキスト ボックス 400"/>
        <xdr:cNvSpPr txBox="1"/>
      </xdr:nvSpPr>
      <xdr:spPr>
        <a:xfrm>
          <a:off x="571817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402" name="直線コネクタ 401"/>
        <xdr:cNvCxnSpPr/>
      </xdr:nvCxnSpPr>
      <xdr:spPr>
        <a:xfrm>
          <a:off x="6215380" y="1299083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9080"/>
    <xdr:sp macro="" textlink="">
      <xdr:nvSpPr>
        <xdr:cNvPr id="403" name="テキスト ボックス 402"/>
        <xdr:cNvSpPr txBox="1"/>
      </xdr:nvSpPr>
      <xdr:spPr>
        <a:xfrm>
          <a:off x="571817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4" name="直線コネクタ 403"/>
        <xdr:cNvCxnSpPr/>
      </xdr:nvCxnSpPr>
      <xdr:spPr>
        <a:xfrm>
          <a:off x="6215380" y="126638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860" cy="258445"/>
    <xdr:sp macro="" textlink="">
      <xdr:nvSpPr>
        <xdr:cNvPr id="405" name="テキスト ボックス 404"/>
        <xdr:cNvSpPr txBox="1"/>
      </xdr:nvSpPr>
      <xdr:spPr>
        <a:xfrm>
          <a:off x="571817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6" name="直線コネクタ 405"/>
        <xdr:cNvCxnSpPr/>
      </xdr:nvCxnSpPr>
      <xdr:spPr>
        <a:xfrm>
          <a:off x="6215380" y="1233741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5630" cy="258445"/>
    <xdr:sp macro="" textlink="">
      <xdr:nvSpPr>
        <xdr:cNvPr id="407" name="テキスト ボックス 406"/>
        <xdr:cNvSpPr txBox="1"/>
      </xdr:nvSpPr>
      <xdr:spPr>
        <a:xfrm>
          <a:off x="565404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8" name="直線コネクタ 407"/>
        <xdr:cNvCxnSpPr/>
      </xdr:nvCxnSpPr>
      <xdr:spPr>
        <a:xfrm>
          <a:off x="6215380" y="1201039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5630" cy="259080"/>
    <xdr:sp macro="" textlink="">
      <xdr:nvSpPr>
        <xdr:cNvPr id="409" name="テキスト ボックス 408"/>
        <xdr:cNvSpPr txBox="1"/>
      </xdr:nvSpPr>
      <xdr:spPr>
        <a:xfrm>
          <a:off x="565404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10" name="直線コネクタ 409"/>
        <xdr:cNvCxnSpPr/>
      </xdr:nvCxnSpPr>
      <xdr:spPr>
        <a:xfrm>
          <a:off x="6215380" y="11684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411" name="テキスト ボックス 410"/>
        <xdr:cNvSpPr txBox="1"/>
      </xdr:nvSpPr>
      <xdr:spPr>
        <a:xfrm>
          <a:off x="565404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12" name="商工費グラフ枠"/>
        <xdr:cNvSpPr/>
      </xdr:nvSpPr>
      <xdr:spPr>
        <a:xfrm>
          <a:off x="6215380" y="11684000"/>
          <a:ext cx="44005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71</xdr:row>
      <xdr:rowOff>42545</xdr:rowOff>
    </xdr:from>
    <xdr:to xmlns:xdr="http://schemas.openxmlformats.org/drawingml/2006/spreadsheetDrawing">
      <xdr:col>54</xdr:col>
      <xdr:colOff>179070</xdr:colOff>
      <xdr:row>79</xdr:row>
      <xdr:rowOff>89535</xdr:rowOff>
    </xdr:to>
    <xdr:cxnSp macro="">
      <xdr:nvCxnSpPr>
        <xdr:cNvPr id="413" name="直線コネクタ 412"/>
        <xdr:cNvCxnSpPr/>
      </xdr:nvCxnSpPr>
      <xdr:spPr>
        <a:xfrm flipV="1">
          <a:off x="9848850" y="12215495"/>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93345</xdr:rowOff>
    </xdr:from>
    <xdr:ext cx="377825" cy="259080"/>
    <xdr:sp macro="" textlink="">
      <xdr:nvSpPr>
        <xdr:cNvPr id="414" name="商工費最小値テキスト"/>
        <xdr:cNvSpPr txBox="1"/>
      </xdr:nvSpPr>
      <xdr:spPr>
        <a:xfrm>
          <a:off x="9899650" y="1363789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89535</xdr:rowOff>
    </xdr:from>
    <xdr:to xmlns:xdr="http://schemas.openxmlformats.org/drawingml/2006/spreadsheetDrawing">
      <xdr:col>55</xdr:col>
      <xdr:colOff>88900</xdr:colOff>
      <xdr:row>79</xdr:row>
      <xdr:rowOff>89535</xdr:rowOff>
    </xdr:to>
    <xdr:cxnSp macro="">
      <xdr:nvCxnSpPr>
        <xdr:cNvPr id="415" name="直線コネクタ 414"/>
        <xdr:cNvCxnSpPr/>
      </xdr:nvCxnSpPr>
      <xdr:spPr>
        <a:xfrm>
          <a:off x="9771380" y="136340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160655</xdr:rowOff>
    </xdr:from>
    <xdr:ext cx="598170" cy="259080"/>
    <xdr:sp macro="" textlink="">
      <xdr:nvSpPr>
        <xdr:cNvPr id="416" name="商工費最大値テキスト"/>
        <xdr:cNvSpPr txBox="1"/>
      </xdr:nvSpPr>
      <xdr:spPr>
        <a:xfrm>
          <a:off x="9899650" y="11990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131,148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42545</xdr:rowOff>
    </xdr:from>
    <xdr:to xmlns:xdr="http://schemas.openxmlformats.org/drawingml/2006/spreadsheetDrawing">
      <xdr:col>55</xdr:col>
      <xdr:colOff>88900</xdr:colOff>
      <xdr:row>71</xdr:row>
      <xdr:rowOff>42545</xdr:rowOff>
    </xdr:to>
    <xdr:cxnSp macro="">
      <xdr:nvCxnSpPr>
        <xdr:cNvPr id="417" name="直線コネクタ 416"/>
        <xdr:cNvCxnSpPr/>
      </xdr:nvCxnSpPr>
      <xdr:spPr>
        <a:xfrm>
          <a:off x="9771380" y="122154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109220</xdr:rowOff>
    </xdr:from>
    <xdr:to xmlns:xdr="http://schemas.openxmlformats.org/drawingml/2006/spreadsheetDrawing">
      <xdr:col>55</xdr:col>
      <xdr:colOff>0</xdr:colOff>
      <xdr:row>79</xdr:row>
      <xdr:rowOff>61595</xdr:rowOff>
    </xdr:to>
    <xdr:cxnSp macro="">
      <xdr:nvCxnSpPr>
        <xdr:cNvPr id="418" name="直線コネクタ 417"/>
        <xdr:cNvCxnSpPr/>
      </xdr:nvCxnSpPr>
      <xdr:spPr>
        <a:xfrm flipV="1">
          <a:off x="9067800" y="13482320"/>
          <a:ext cx="78105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123190</xdr:rowOff>
    </xdr:from>
    <xdr:ext cx="469265" cy="258445"/>
    <xdr:sp macro="" textlink="">
      <xdr:nvSpPr>
        <xdr:cNvPr id="419" name="商工費平均値テキスト"/>
        <xdr:cNvSpPr txBox="1"/>
      </xdr:nvSpPr>
      <xdr:spPr>
        <a:xfrm>
          <a:off x="9899650" y="134962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144780</xdr:rowOff>
    </xdr:from>
    <xdr:to xmlns:xdr="http://schemas.openxmlformats.org/drawingml/2006/spreadsheetDrawing">
      <xdr:col>55</xdr:col>
      <xdr:colOff>50800</xdr:colOff>
      <xdr:row>79</xdr:row>
      <xdr:rowOff>74930</xdr:rowOff>
    </xdr:to>
    <xdr:sp macro="" textlink="">
      <xdr:nvSpPr>
        <xdr:cNvPr id="420" name="フローチャート: 判断 419"/>
        <xdr:cNvSpPr/>
      </xdr:nvSpPr>
      <xdr:spPr>
        <a:xfrm>
          <a:off x="9809480" y="135178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61595</xdr:rowOff>
    </xdr:from>
    <xdr:to xmlns:xdr="http://schemas.openxmlformats.org/drawingml/2006/spreadsheetDrawing">
      <xdr:col>50</xdr:col>
      <xdr:colOff>114300</xdr:colOff>
      <xdr:row>79</xdr:row>
      <xdr:rowOff>65405</xdr:rowOff>
    </xdr:to>
    <xdr:cxnSp macro="">
      <xdr:nvCxnSpPr>
        <xdr:cNvPr id="421" name="直線コネクタ 420"/>
        <xdr:cNvCxnSpPr/>
      </xdr:nvCxnSpPr>
      <xdr:spPr>
        <a:xfrm flipV="1">
          <a:off x="8235950" y="13606145"/>
          <a:ext cx="8318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146050</xdr:rowOff>
    </xdr:from>
    <xdr:to xmlns:xdr="http://schemas.openxmlformats.org/drawingml/2006/spreadsheetDrawing">
      <xdr:col>50</xdr:col>
      <xdr:colOff>165100</xdr:colOff>
      <xdr:row>79</xdr:row>
      <xdr:rowOff>76200</xdr:rowOff>
    </xdr:to>
    <xdr:sp macro="" textlink="">
      <xdr:nvSpPr>
        <xdr:cNvPr id="422" name="フローチャート: 判断 421"/>
        <xdr:cNvSpPr/>
      </xdr:nvSpPr>
      <xdr:spPr>
        <a:xfrm>
          <a:off x="90170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92710</xdr:rowOff>
    </xdr:from>
    <xdr:ext cx="469265" cy="259080"/>
    <xdr:sp macro="" textlink="">
      <xdr:nvSpPr>
        <xdr:cNvPr id="423" name="テキスト ボックス 422"/>
        <xdr:cNvSpPr txBox="1"/>
      </xdr:nvSpPr>
      <xdr:spPr>
        <a:xfrm>
          <a:off x="8844280" y="13294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35560</xdr:rowOff>
    </xdr:from>
    <xdr:to xmlns:xdr="http://schemas.openxmlformats.org/drawingml/2006/spreadsheetDrawing">
      <xdr:col>45</xdr:col>
      <xdr:colOff>177800</xdr:colOff>
      <xdr:row>79</xdr:row>
      <xdr:rowOff>65405</xdr:rowOff>
    </xdr:to>
    <xdr:cxnSp macro="">
      <xdr:nvCxnSpPr>
        <xdr:cNvPr id="424" name="直線コネクタ 423"/>
        <xdr:cNvCxnSpPr/>
      </xdr:nvCxnSpPr>
      <xdr:spPr>
        <a:xfrm>
          <a:off x="7392670" y="13580110"/>
          <a:ext cx="8432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153035</xdr:rowOff>
    </xdr:from>
    <xdr:to xmlns:xdr="http://schemas.openxmlformats.org/drawingml/2006/spreadsheetDrawing">
      <xdr:col>46</xdr:col>
      <xdr:colOff>38100</xdr:colOff>
      <xdr:row>79</xdr:row>
      <xdr:rowOff>83185</xdr:rowOff>
    </xdr:to>
    <xdr:sp macro="" textlink="">
      <xdr:nvSpPr>
        <xdr:cNvPr id="425" name="フローチャート: 判断 424"/>
        <xdr:cNvSpPr/>
      </xdr:nvSpPr>
      <xdr:spPr>
        <a:xfrm>
          <a:off x="8185150" y="135261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99695</xdr:rowOff>
    </xdr:from>
    <xdr:ext cx="469900" cy="258445"/>
    <xdr:sp macro="" textlink="">
      <xdr:nvSpPr>
        <xdr:cNvPr id="426" name="テキスト ボックス 425"/>
        <xdr:cNvSpPr txBox="1"/>
      </xdr:nvSpPr>
      <xdr:spPr>
        <a:xfrm>
          <a:off x="8012430" y="13301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35560</xdr:rowOff>
    </xdr:from>
    <xdr:to xmlns:xdr="http://schemas.openxmlformats.org/drawingml/2006/spreadsheetDrawing">
      <xdr:col>41</xdr:col>
      <xdr:colOff>50800</xdr:colOff>
      <xdr:row>79</xdr:row>
      <xdr:rowOff>55880</xdr:rowOff>
    </xdr:to>
    <xdr:cxnSp macro="">
      <xdr:nvCxnSpPr>
        <xdr:cNvPr id="427" name="直線コネクタ 426"/>
        <xdr:cNvCxnSpPr/>
      </xdr:nvCxnSpPr>
      <xdr:spPr>
        <a:xfrm flipV="1">
          <a:off x="6560820" y="13580110"/>
          <a:ext cx="8318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153035</xdr:rowOff>
    </xdr:from>
    <xdr:to xmlns:xdr="http://schemas.openxmlformats.org/drawingml/2006/spreadsheetDrawing">
      <xdr:col>41</xdr:col>
      <xdr:colOff>101600</xdr:colOff>
      <xdr:row>79</xdr:row>
      <xdr:rowOff>83185</xdr:rowOff>
    </xdr:to>
    <xdr:sp macro="" textlink="">
      <xdr:nvSpPr>
        <xdr:cNvPr id="428" name="フローチャート: 判断 427"/>
        <xdr:cNvSpPr/>
      </xdr:nvSpPr>
      <xdr:spPr>
        <a:xfrm>
          <a:off x="7341870" y="135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99695</xdr:rowOff>
    </xdr:from>
    <xdr:ext cx="469265" cy="258445"/>
    <xdr:sp macro="" textlink="">
      <xdr:nvSpPr>
        <xdr:cNvPr id="429" name="テキスト ボックス 428"/>
        <xdr:cNvSpPr txBox="1"/>
      </xdr:nvSpPr>
      <xdr:spPr>
        <a:xfrm>
          <a:off x="7169150" y="13301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148590</xdr:rowOff>
    </xdr:from>
    <xdr:to xmlns:xdr="http://schemas.openxmlformats.org/drawingml/2006/spreadsheetDrawing">
      <xdr:col>36</xdr:col>
      <xdr:colOff>165100</xdr:colOff>
      <xdr:row>79</xdr:row>
      <xdr:rowOff>78740</xdr:rowOff>
    </xdr:to>
    <xdr:sp macro="" textlink="">
      <xdr:nvSpPr>
        <xdr:cNvPr id="430" name="フローチャート: 判断 429"/>
        <xdr:cNvSpPr/>
      </xdr:nvSpPr>
      <xdr:spPr>
        <a:xfrm>
          <a:off x="651002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95250</xdr:rowOff>
    </xdr:from>
    <xdr:ext cx="469265" cy="259080"/>
    <xdr:sp macro="" textlink="">
      <xdr:nvSpPr>
        <xdr:cNvPr id="431" name="テキスト ボックス 430"/>
        <xdr:cNvSpPr txBox="1"/>
      </xdr:nvSpPr>
      <xdr:spPr>
        <a:xfrm>
          <a:off x="6337300" y="13296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32" name="テキスト ボックス 431"/>
        <xdr:cNvSpPr txBox="1"/>
      </xdr:nvSpPr>
      <xdr:spPr>
        <a:xfrm>
          <a:off x="96697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3" name="テキスト ボックス 432"/>
        <xdr:cNvSpPr txBox="1"/>
      </xdr:nvSpPr>
      <xdr:spPr>
        <a:xfrm>
          <a:off x="88887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4" name="テキスト ボックス 433"/>
        <xdr:cNvSpPr txBox="1"/>
      </xdr:nvSpPr>
      <xdr:spPr>
        <a:xfrm>
          <a:off x="8056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35" name="テキスト ボックス 434"/>
        <xdr:cNvSpPr txBox="1"/>
      </xdr:nvSpPr>
      <xdr:spPr>
        <a:xfrm>
          <a:off x="72136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6" name="テキスト ボックス 435"/>
        <xdr:cNvSpPr txBox="1"/>
      </xdr:nvSpPr>
      <xdr:spPr>
        <a:xfrm>
          <a:off x="6381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58420</xdr:rowOff>
    </xdr:from>
    <xdr:to xmlns:xdr="http://schemas.openxmlformats.org/drawingml/2006/spreadsheetDrawing">
      <xdr:col>55</xdr:col>
      <xdr:colOff>50800</xdr:colOff>
      <xdr:row>78</xdr:row>
      <xdr:rowOff>160020</xdr:rowOff>
    </xdr:to>
    <xdr:sp macro="" textlink="">
      <xdr:nvSpPr>
        <xdr:cNvPr id="437" name="楕円 436"/>
        <xdr:cNvSpPr/>
      </xdr:nvSpPr>
      <xdr:spPr>
        <a:xfrm>
          <a:off x="9809480" y="1343152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81280</xdr:rowOff>
    </xdr:from>
    <xdr:ext cx="534035" cy="259080"/>
    <xdr:sp macro="" textlink="">
      <xdr:nvSpPr>
        <xdr:cNvPr id="438" name="商工費該当値テキスト"/>
        <xdr:cNvSpPr txBox="1"/>
      </xdr:nvSpPr>
      <xdr:spPr>
        <a:xfrm>
          <a:off x="9899650" y="13282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10795</xdr:rowOff>
    </xdr:from>
    <xdr:to xmlns:xdr="http://schemas.openxmlformats.org/drawingml/2006/spreadsheetDrawing">
      <xdr:col>50</xdr:col>
      <xdr:colOff>165100</xdr:colOff>
      <xdr:row>79</xdr:row>
      <xdr:rowOff>112395</xdr:rowOff>
    </xdr:to>
    <xdr:sp macro="" textlink="">
      <xdr:nvSpPr>
        <xdr:cNvPr id="439" name="楕円 438"/>
        <xdr:cNvSpPr/>
      </xdr:nvSpPr>
      <xdr:spPr>
        <a:xfrm>
          <a:off x="9017000" y="135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103505</xdr:rowOff>
    </xdr:from>
    <xdr:ext cx="469265" cy="259080"/>
    <xdr:sp macro="" textlink="">
      <xdr:nvSpPr>
        <xdr:cNvPr id="440" name="テキスト ボックス 439"/>
        <xdr:cNvSpPr txBox="1"/>
      </xdr:nvSpPr>
      <xdr:spPr>
        <a:xfrm>
          <a:off x="8844280" y="13648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14605</xdr:rowOff>
    </xdr:from>
    <xdr:to xmlns:xdr="http://schemas.openxmlformats.org/drawingml/2006/spreadsheetDrawing">
      <xdr:col>46</xdr:col>
      <xdr:colOff>38100</xdr:colOff>
      <xdr:row>79</xdr:row>
      <xdr:rowOff>116205</xdr:rowOff>
    </xdr:to>
    <xdr:sp macro="" textlink="">
      <xdr:nvSpPr>
        <xdr:cNvPr id="441" name="楕円 440"/>
        <xdr:cNvSpPr/>
      </xdr:nvSpPr>
      <xdr:spPr>
        <a:xfrm>
          <a:off x="8185150" y="135591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107315</xdr:rowOff>
    </xdr:from>
    <xdr:ext cx="469900" cy="259080"/>
    <xdr:sp macro="" textlink="">
      <xdr:nvSpPr>
        <xdr:cNvPr id="442" name="テキスト ボックス 441"/>
        <xdr:cNvSpPr txBox="1"/>
      </xdr:nvSpPr>
      <xdr:spPr>
        <a:xfrm>
          <a:off x="8012430" y="13651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156210</xdr:rowOff>
    </xdr:from>
    <xdr:to xmlns:xdr="http://schemas.openxmlformats.org/drawingml/2006/spreadsheetDrawing">
      <xdr:col>41</xdr:col>
      <xdr:colOff>101600</xdr:colOff>
      <xdr:row>79</xdr:row>
      <xdr:rowOff>86360</xdr:rowOff>
    </xdr:to>
    <xdr:sp macro="" textlink="">
      <xdr:nvSpPr>
        <xdr:cNvPr id="443" name="楕円 442"/>
        <xdr:cNvSpPr/>
      </xdr:nvSpPr>
      <xdr:spPr>
        <a:xfrm>
          <a:off x="734187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77470</xdr:rowOff>
    </xdr:from>
    <xdr:ext cx="469265" cy="258445"/>
    <xdr:sp macro="" textlink="">
      <xdr:nvSpPr>
        <xdr:cNvPr id="444" name="テキスト ボックス 443"/>
        <xdr:cNvSpPr txBox="1"/>
      </xdr:nvSpPr>
      <xdr:spPr>
        <a:xfrm>
          <a:off x="7169150" y="13622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5080</xdr:rowOff>
    </xdr:from>
    <xdr:to xmlns:xdr="http://schemas.openxmlformats.org/drawingml/2006/spreadsheetDrawing">
      <xdr:col>36</xdr:col>
      <xdr:colOff>165100</xdr:colOff>
      <xdr:row>79</xdr:row>
      <xdr:rowOff>106680</xdr:rowOff>
    </xdr:to>
    <xdr:sp macro="" textlink="">
      <xdr:nvSpPr>
        <xdr:cNvPr id="445" name="楕円 444"/>
        <xdr:cNvSpPr/>
      </xdr:nvSpPr>
      <xdr:spPr>
        <a:xfrm>
          <a:off x="651002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97790</xdr:rowOff>
    </xdr:from>
    <xdr:ext cx="469265" cy="258445"/>
    <xdr:sp macro="" textlink="">
      <xdr:nvSpPr>
        <xdr:cNvPr id="446" name="テキスト ボックス 445"/>
        <xdr:cNvSpPr txBox="1"/>
      </xdr:nvSpPr>
      <xdr:spPr>
        <a:xfrm>
          <a:off x="6337300" y="13642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7" name="正方形/長方形 446"/>
        <xdr:cNvSpPr/>
      </xdr:nvSpPr>
      <xdr:spPr>
        <a:xfrm>
          <a:off x="6215380" y="14287500"/>
          <a:ext cx="4400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8" name="正方形/長方形 447"/>
        <xdr:cNvSpPr/>
      </xdr:nvSpPr>
      <xdr:spPr>
        <a:xfrm>
          <a:off x="633095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9" name="正方形/長方形 448"/>
        <xdr:cNvSpPr/>
      </xdr:nvSpPr>
      <xdr:spPr>
        <a:xfrm>
          <a:off x="633095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50" name="正方形/長方形 449"/>
        <xdr:cNvSpPr/>
      </xdr:nvSpPr>
      <xdr:spPr>
        <a:xfrm>
          <a:off x="728980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51" name="正方形/長方形 450"/>
        <xdr:cNvSpPr/>
      </xdr:nvSpPr>
      <xdr:spPr>
        <a:xfrm>
          <a:off x="728980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52" name="正方形/長方形 451"/>
        <xdr:cNvSpPr/>
      </xdr:nvSpPr>
      <xdr:spPr>
        <a:xfrm>
          <a:off x="836422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53" name="正方形/長方形 452"/>
        <xdr:cNvSpPr/>
      </xdr:nvSpPr>
      <xdr:spPr>
        <a:xfrm>
          <a:off x="836422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正方形/長方形 453"/>
        <xdr:cNvSpPr/>
      </xdr:nvSpPr>
      <xdr:spPr>
        <a:xfrm>
          <a:off x="6215380" y="15113000"/>
          <a:ext cx="44005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4790"/>
    <xdr:sp macro="" textlink="">
      <xdr:nvSpPr>
        <xdr:cNvPr id="455" name="テキスト ボックス 454"/>
        <xdr:cNvSpPr txBox="1"/>
      </xdr:nvSpPr>
      <xdr:spPr>
        <a:xfrm>
          <a:off x="617728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6" name="直線コネクタ 455"/>
        <xdr:cNvCxnSpPr/>
      </xdr:nvCxnSpPr>
      <xdr:spPr>
        <a:xfrm>
          <a:off x="6215380" y="17399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57" name="直線コネクタ 456"/>
        <xdr:cNvCxnSpPr/>
      </xdr:nvCxnSpPr>
      <xdr:spPr>
        <a:xfrm>
          <a:off x="6215380" y="169418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8445"/>
    <xdr:sp macro="" textlink="">
      <xdr:nvSpPr>
        <xdr:cNvPr id="458" name="テキスト ボックス 457"/>
        <xdr:cNvSpPr txBox="1"/>
      </xdr:nvSpPr>
      <xdr:spPr>
        <a:xfrm>
          <a:off x="597789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59" name="直線コネクタ 458"/>
        <xdr:cNvCxnSpPr/>
      </xdr:nvCxnSpPr>
      <xdr:spPr>
        <a:xfrm>
          <a:off x="6215380" y="164846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60" name="テキスト ボックス 459"/>
        <xdr:cNvSpPr txBox="1"/>
      </xdr:nvSpPr>
      <xdr:spPr>
        <a:xfrm>
          <a:off x="565404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61" name="直線コネクタ 460"/>
        <xdr:cNvCxnSpPr/>
      </xdr:nvCxnSpPr>
      <xdr:spPr>
        <a:xfrm>
          <a:off x="6215380" y="160274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8445"/>
    <xdr:sp macro="" textlink="">
      <xdr:nvSpPr>
        <xdr:cNvPr id="462" name="テキスト ボックス 461"/>
        <xdr:cNvSpPr txBox="1"/>
      </xdr:nvSpPr>
      <xdr:spPr>
        <a:xfrm>
          <a:off x="565404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63" name="直線コネクタ 462"/>
        <xdr:cNvCxnSpPr/>
      </xdr:nvCxnSpPr>
      <xdr:spPr>
        <a:xfrm>
          <a:off x="6215380" y="155702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5630" cy="258445"/>
    <xdr:sp macro="" textlink="">
      <xdr:nvSpPr>
        <xdr:cNvPr id="464" name="テキスト ボックス 463"/>
        <xdr:cNvSpPr txBox="1"/>
      </xdr:nvSpPr>
      <xdr:spPr>
        <a:xfrm>
          <a:off x="565404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215380" y="151130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66" name="テキスト ボックス 465"/>
        <xdr:cNvSpPr txBox="1"/>
      </xdr:nvSpPr>
      <xdr:spPr>
        <a:xfrm>
          <a:off x="565404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215380" y="15113000"/>
          <a:ext cx="44005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90</xdr:row>
      <xdr:rowOff>75565</xdr:rowOff>
    </xdr:from>
    <xdr:to xmlns:xdr="http://schemas.openxmlformats.org/drawingml/2006/spreadsheetDrawing">
      <xdr:col>54</xdr:col>
      <xdr:colOff>179070</xdr:colOff>
      <xdr:row>98</xdr:row>
      <xdr:rowOff>109220</xdr:rowOff>
    </xdr:to>
    <xdr:cxnSp macro="">
      <xdr:nvCxnSpPr>
        <xdr:cNvPr id="468" name="直線コネクタ 467"/>
        <xdr:cNvCxnSpPr/>
      </xdr:nvCxnSpPr>
      <xdr:spPr>
        <a:xfrm flipV="1">
          <a:off x="9848850" y="15506065"/>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112395</xdr:rowOff>
    </xdr:from>
    <xdr:ext cx="534035" cy="258445"/>
    <xdr:sp macro="" textlink="">
      <xdr:nvSpPr>
        <xdr:cNvPr id="469" name="土木費最小値テキスト"/>
        <xdr:cNvSpPr txBox="1"/>
      </xdr:nvSpPr>
      <xdr:spPr>
        <a:xfrm>
          <a:off x="9899650" y="16914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109220</xdr:rowOff>
    </xdr:from>
    <xdr:to xmlns:xdr="http://schemas.openxmlformats.org/drawingml/2006/spreadsheetDrawing">
      <xdr:col>55</xdr:col>
      <xdr:colOff>88900</xdr:colOff>
      <xdr:row>98</xdr:row>
      <xdr:rowOff>109220</xdr:rowOff>
    </xdr:to>
    <xdr:cxnSp macro="">
      <xdr:nvCxnSpPr>
        <xdr:cNvPr id="470" name="直線コネクタ 469"/>
        <xdr:cNvCxnSpPr/>
      </xdr:nvCxnSpPr>
      <xdr:spPr>
        <a:xfrm>
          <a:off x="9771380" y="169113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22225</xdr:rowOff>
    </xdr:from>
    <xdr:ext cx="598170" cy="258445"/>
    <xdr:sp macro="" textlink="">
      <xdr:nvSpPr>
        <xdr:cNvPr id="471" name="土木費最大値テキスト"/>
        <xdr:cNvSpPr txBox="1"/>
      </xdr:nvSpPr>
      <xdr:spPr>
        <a:xfrm>
          <a:off x="9899650" y="152812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627,967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75565</xdr:rowOff>
    </xdr:from>
    <xdr:to xmlns:xdr="http://schemas.openxmlformats.org/drawingml/2006/spreadsheetDrawing">
      <xdr:col>55</xdr:col>
      <xdr:colOff>88900</xdr:colOff>
      <xdr:row>90</xdr:row>
      <xdr:rowOff>75565</xdr:rowOff>
    </xdr:to>
    <xdr:cxnSp macro="">
      <xdr:nvCxnSpPr>
        <xdr:cNvPr id="472" name="直線コネクタ 471"/>
        <xdr:cNvCxnSpPr/>
      </xdr:nvCxnSpPr>
      <xdr:spPr>
        <a:xfrm>
          <a:off x="9771380" y="155060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20955</xdr:rowOff>
    </xdr:from>
    <xdr:to xmlns:xdr="http://schemas.openxmlformats.org/drawingml/2006/spreadsheetDrawing">
      <xdr:col>55</xdr:col>
      <xdr:colOff>0</xdr:colOff>
      <xdr:row>98</xdr:row>
      <xdr:rowOff>29210</xdr:rowOff>
    </xdr:to>
    <xdr:cxnSp macro="">
      <xdr:nvCxnSpPr>
        <xdr:cNvPr id="473" name="直線コネクタ 472"/>
        <xdr:cNvCxnSpPr/>
      </xdr:nvCxnSpPr>
      <xdr:spPr>
        <a:xfrm>
          <a:off x="9067800" y="16823055"/>
          <a:ext cx="7810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149860</xdr:rowOff>
    </xdr:from>
    <xdr:ext cx="534035" cy="259080"/>
    <xdr:sp macro="" textlink="">
      <xdr:nvSpPr>
        <xdr:cNvPr id="474" name="土木費平均値テキスト"/>
        <xdr:cNvSpPr txBox="1"/>
      </xdr:nvSpPr>
      <xdr:spPr>
        <a:xfrm>
          <a:off x="9899650" y="167805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171450</xdr:rowOff>
    </xdr:from>
    <xdr:to xmlns:xdr="http://schemas.openxmlformats.org/drawingml/2006/spreadsheetDrawing">
      <xdr:col>55</xdr:col>
      <xdr:colOff>50800</xdr:colOff>
      <xdr:row>98</xdr:row>
      <xdr:rowOff>101600</xdr:rowOff>
    </xdr:to>
    <xdr:sp macro="" textlink="">
      <xdr:nvSpPr>
        <xdr:cNvPr id="475" name="フローチャート: 判断 474"/>
        <xdr:cNvSpPr/>
      </xdr:nvSpPr>
      <xdr:spPr>
        <a:xfrm>
          <a:off x="9809480" y="168021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20955</xdr:rowOff>
    </xdr:from>
    <xdr:to xmlns:xdr="http://schemas.openxmlformats.org/drawingml/2006/spreadsheetDrawing">
      <xdr:col>50</xdr:col>
      <xdr:colOff>114300</xdr:colOff>
      <xdr:row>98</xdr:row>
      <xdr:rowOff>41275</xdr:rowOff>
    </xdr:to>
    <xdr:cxnSp macro="">
      <xdr:nvCxnSpPr>
        <xdr:cNvPr id="476" name="直線コネクタ 475"/>
        <xdr:cNvCxnSpPr/>
      </xdr:nvCxnSpPr>
      <xdr:spPr>
        <a:xfrm flipV="1">
          <a:off x="8235950" y="16823055"/>
          <a:ext cx="8318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169545</xdr:rowOff>
    </xdr:from>
    <xdr:to xmlns:xdr="http://schemas.openxmlformats.org/drawingml/2006/spreadsheetDrawing">
      <xdr:col>50</xdr:col>
      <xdr:colOff>165100</xdr:colOff>
      <xdr:row>98</xdr:row>
      <xdr:rowOff>99695</xdr:rowOff>
    </xdr:to>
    <xdr:sp macro="" textlink="">
      <xdr:nvSpPr>
        <xdr:cNvPr id="477" name="フローチャート: 判断 476"/>
        <xdr:cNvSpPr/>
      </xdr:nvSpPr>
      <xdr:spPr>
        <a:xfrm>
          <a:off x="90170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90805</xdr:rowOff>
    </xdr:from>
    <xdr:ext cx="534035" cy="258445"/>
    <xdr:sp macro="" textlink="">
      <xdr:nvSpPr>
        <xdr:cNvPr id="478" name="テキスト ボックス 477"/>
        <xdr:cNvSpPr txBox="1"/>
      </xdr:nvSpPr>
      <xdr:spPr>
        <a:xfrm>
          <a:off x="8811895" y="1689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22225</xdr:rowOff>
    </xdr:from>
    <xdr:to xmlns:xdr="http://schemas.openxmlformats.org/drawingml/2006/spreadsheetDrawing">
      <xdr:col>45</xdr:col>
      <xdr:colOff>177800</xdr:colOff>
      <xdr:row>98</xdr:row>
      <xdr:rowOff>41275</xdr:rowOff>
    </xdr:to>
    <xdr:cxnSp macro="">
      <xdr:nvCxnSpPr>
        <xdr:cNvPr id="479" name="直線コネクタ 478"/>
        <xdr:cNvCxnSpPr/>
      </xdr:nvCxnSpPr>
      <xdr:spPr>
        <a:xfrm>
          <a:off x="7392670" y="16824325"/>
          <a:ext cx="8432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167005</xdr:rowOff>
    </xdr:from>
    <xdr:to xmlns:xdr="http://schemas.openxmlformats.org/drawingml/2006/spreadsheetDrawing">
      <xdr:col>46</xdr:col>
      <xdr:colOff>38100</xdr:colOff>
      <xdr:row>98</xdr:row>
      <xdr:rowOff>97790</xdr:rowOff>
    </xdr:to>
    <xdr:sp macro="" textlink="">
      <xdr:nvSpPr>
        <xdr:cNvPr id="480" name="フローチャート: 判断 479"/>
        <xdr:cNvSpPr/>
      </xdr:nvSpPr>
      <xdr:spPr>
        <a:xfrm>
          <a:off x="8185150" y="1679765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88265</xdr:rowOff>
    </xdr:from>
    <xdr:ext cx="534670" cy="258445"/>
    <xdr:sp macro="" textlink="">
      <xdr:nvSpPr>
        <xdr:cNvPr id="481" name="テキスト ボックス 480"/>
        <xdr:cNvSpPr txBox="1"/>
      </xdr:nvSpPr>
      <xdr:spPr>
        <a:xfrm>
          <a:off x="7980045" y="16890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22225</xdr:rowOff>
    </xdr:from>
    <xdr:to xmlns:xdr="http://schemas.openxmlformats.org/drawingml/2006/spreadsheetDrawing">
      <xdr:col>41</xdr:col>
      <xdr:colOff>50800</xdr:colOff>
      <xdr:row>98</xdr:row>
      <xdr:rowOff>41275</xdr:rowOff>
    </xdr:to>
    <xdr:cxnSp macro="">
      <xdr:nvCxnSpPr>
        <xdr:cNvPr id="482" name="直線コネクタ 481"/>
        <xdr:cNvCxnSpPr/>
      </xdr:nvCxnSpPr>
      <xdr:spPr>
        <a:xfrm flipV="1">
          <a:off x="6560820" y="16824325"/>
          <a:ext cx="8318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169545</xdr:rowOff>
    </xdr:from>
    <xdr:to xmlns:xdr="http://schemas.openxmlformats.org/drawingml/2006/spreadsheetDrawing">
      <xdr:col>41</xdr:col>
      <xdr:colOff>101600</xdr:colOff>
      <xdr:row>98</xdr:row>
      <xdr:rowOff>99695</xdr:rowOff>
    </xdr:to>
    <xdr:sp macro="" textlink="">
      <xdr:nvSpPr>
        <xdr:cNvPr id="483" name="フローチャート: 判断 482"/>
        <xdr:cNvSpPr/>
      </xdr:nvSpPr>
      <xdr:spPr>
        <a:xfrm>
          <a:off x="734187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90805</xdr:rowOff>
    </xdr:from>
    <xdr:ext cx="534670" cy="258445"/>
    <xdr:sp macro="" textlink="">
      <xdr:nvSpPr>
        <xdr:cNvPr id="484" name="テキスト ボックス 483"/>
        <xdr:cNvSpPr txBox="1"/>
      </xdr:nvSpPr>
      <xdr:spPr>
        <a:xfrm>
          <a:off x="7148195" y="1689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635</xdr:rowOff>
    </xdr:from>
    <xdr:to xmlns:xdr="http://schemas.openxmlformats.org/drawingml/2006/spreadsheetDrawing">
      <xdr:col>36</xdr:col>
      <xdr:colOff>165100</xdr:colOff>
      <xdr:row>98</xdr:row>
      <xdr:rowOff>102235</xdr:rowOff>
    </xdr:to>
    <xdr:sp macro="" textlink="">
      <xdr:nvSpPr>
        <xdr:cNvPr id="485" name="フローチャート: 判断 484"/>
        <xdr:cNvSpPr/>
      </xdr:nvSpPr>
      <xdr:spPr>
        <a:xfrm>
          <a:off x="6510020" y="1680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93345</xdr:rowOff>
    </xdr:from>
    <xdr:ext cx="534035" cy="259080"/>
    <xdr:sp macro="" textlink="">
      <xdr:nvSpPr>
        <xdr:cNvPr id="486" name="テキスト ボックス 485"/>
        <xdr:cNvSpPr txBox="1"/>
      </xdr:nvSpPr>
      <xdr:spPr>
        <a:xfrm>
          <a:off x="6304915" y="16895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96697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88887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056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90" name="テキスト ボックス 489"/>
        <xdr:cNvSpPr txBox="1"/>
      </xdr:nvSpPr>
      <xdr:spPr>
        <a:xfrm>
          <a:off x="7213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381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149225</xdr:rowOff>
    </xdr:from>
    <xdr:to xmlns:xdr="http://schemas.openxmlformats.org/drawingml/2006/spreadsheetDrawing">
      <xdr:col>55</xdr:col>
      <xdr:colOff>50800</xdr:colOff>
      <xdr:row>98</xdr:row>
      <xdr:rowOff>79375</xdr:rowOff>
    </xdr:to>
    <xdr:sp macro="" textlink="">
      <xdr:nvSpPr>
        <xdr:cNvPr id="492" name="楕円 491"/>
        <xdr:cNvSpPr/>
      </xdr:nvSpPr>
      <xdr:spPr>
        <a:xfrm>
          <a:off x="9809480" y="1677987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109220</xdr:rowOff>
    </xdr:from>
    <xdr:ext cx="534035" cy="258445"/>
    <xdr:sp macro="" textlink="">
      <xdr:nvSpPr>
        <xdr:cNvPr id="493" name="土木費該当値テキスト"/>
        <xdr:cNvSpPr txBox="1"/>
      </xdr:nvSpPr>
      <xdr:spPr>
        <a:xfrm>
          <a:off x="9899650"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141605</xdr:rowOff>
    </xdr:from>
    <xdr:to xmlns:xdr="http://schemas.openxmlformats.org/drawingml/2006/spreadsheetDrawing">
      <xdr:col>50</xdr:col>
      <xdr:colOff>165100</xdr:colOff>
      <xdr:row>98</xdr:row>
      <xdr:rowOff>71755</xdr:rowOff>
    </xdr:to>
    <xdr:sp macro="" textlink="">
      <xdr:nvSpPr>
        <xdr:cNvPr id="494" name="楕円 493"/>
        <xdr:cNvSpPr/>
      </xdr:nvSpPr>
      <xdr:spPr>
        <a:xfrm>
          <a:off x="90170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88265</xdr:rowOff>
    </xdr:from>
    <xdr:ext cx="534035" cy="258445"/>
    <xdr:sp macro="" textlink="">
      <xdr:nvSpPr>
        <xdr:cNvPr id="495" name="テキスト ボックス 494"/>
        <xdr:cNvSpPr txBox="1"/>
      </xdr:nvSpPr>
      <xdr:spPr>
        <a:xfrm>
          <a:off x="8811895" y="1654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161925</xdr:rowOff>
    </xdr:from>
    <xdr:to xmlns:xdr="http://schemas.openxmlformats.org/drawingml/2006/spreadsheetDrawing">
      <xdr:col>46</xdr:col>
      <xdr:colOff>38100</xdr:colOff>
      <xdr:row>98</xdr:row>
      <xdr:rowOff>92075</xdr:rowOff>
    </xdr:to>
    <xdr:sp macro="" textlink="">
      <xdr:nvSpPr>
        <xdr:cNvPr id="496" name="楕円 495"/>
        <xdr:cNvSpPr/>
      </xdr:nvSpPr>
      <xdr:spPr>
        <a:xfrm>
          <a:off x="8185150" y="1679257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109220</xdr:rowOff>
    </xdr:from>
    <xdr:ext cx="534670" cy="258445"/>
    <xdr:sp macro="" textlink="">
      <xdr:nvSpPr>
        <xdr:cNvPr id="497" name="テキスト ボックス 496"/>
        <xdr:cNvSpPr txBox="1"/>
      </xdr:nvSpPr>
      <xdr:spPr>
        <a:xfrm>
          <a:off x="7980045" y="16568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143510</xdr:rowOff>
    </xdr:from>
    <xdr:to xmlns:xdr="http://schemas.openxmlformats.org/drawingml/2006/spreadsheetDrawing">
      <xdr:col>41</xdr:col>
      <xdr:colOff>101600</xdr:colOff>
      <xdr:row>98</xdr:row>
      <xdr:rowOff>73025</xdr:rowOff>
    </xdr:to>
    <xdr:sp macro="" textlink="">
      <xdr:nvSpPr>
        <xdr:cNvPr id="498" name="楕円 497"/>
        <xdr:cNvSpPr/>
      </xdr:nvSpPr>
      <xdr:spPr>
        <a:xfrm>
          <a:off x="734187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89535</xdr:rowOff>
    </xdr:from>
    <xdr:ext cx="534670" cy="258445"/>
    <xdr:sp macro="" textlink="">
      <xdr:nvSpPr>
        <xdr:cNvPr id="499" name="テキスト ボックス 498"/>
        <xdr:cNvSpPr txBox="1"/>
      </xdr:nvSpPr>
      <xdr:spPr>
        <a:xfrm>
          <a:off x="7148195" y="1654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161925</xdr:rowOff>
    </xdr:from>
    <xdr:to xmlns:xdr="http://schemas.openxmlformats.org/drawingml/2006/spreadsheetDrawing">
      <xdr:col>36</xdr:col>
      <xdr:colOff>165100</xdr:colOff>
      <xdr:row>98</xdr:row>
      <xdr:rowOff>92075</xdr:rowOff>
    </xdr:to>
    <xdr:sp macro="" textlink="">
      <xdr:nvSpPr>
        <xdr:cNvPr id="500" name="楕円 499"/>
        <xdr:cNvSpPr/>
      </xdr:nvSpPr>
      <xdr:spPr>
        <a:xfrm>
          <a:off x="651002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109220</xdr:rowOff>
    </xdr:from>
    <xdr:ext cx="534035" cy="258445"/>
    <xdr:sp macro="" textlink="">
      <xdr:nvSpPr>
        <xdr:cNvPr id="501" name="テキスト ボックス 500"/>
        <xdr:cNvSpPr txBox="1"/>
      </xdr:nvSpPr>
      <xdr:spPr>
        <a:xfrm>
          <a:off x="630491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1703050" y="4000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181862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181862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277747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277747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385189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385189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1703050" y="4826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10" name="テキスト ボックス 509"/>
        <xdr:cNvSpPr txBox="1"/>
      </xdr:nvSpPr>
      <xdr:spPr>
        <a:xfrm>
          <a:off x="1166495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1703050" y="7112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12" name="テキスト ボックス 511"/>
        <xdr:cNvSpPr txBox="1"/>
      </xdr:nvSpPr>
      <xdr:spPr>
        <a:xfrm>
          <a:off x="1146556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3" name="直線コネクタ 512"/>
        <xdr:cNvCxnSpPr/>
      </xdr:nvCxnSpPr>
      <xdr:spPr>
        <a:xfrm>
          <a:off x="11703050" y="6731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0860" cy="259080"/>
    <xdr:sp macro="" textlink="">
      <xdr:nvSpPr>
        <xdr:cNvPr id="514" name="テキスト ボックス 513"/>
        <xdr:cNvSpPr txBox="1"/>
      </xdr:nvSpPr>
      <xdr:spPr>
        <a:xfrm>
          <a:off x="11205845"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5" name="直線コネクタ 514"/>
        <xdr:cNvCxnSpPr/>
      </xdr:nvCxnSpPr>
      <xdr:spPr>
        <a:xfrm>
          <a:off x="11703050" y="635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516" name="テキスト ボックス 515"/>
        <xdr:cNvSpPr txBox="1"/>
      </xdr:nvSpPr>
      <xdr:spPr>
        <a:xfrm>
          <a:off x="1120584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7" name="直線コネクタ 516"/>
        <xdr:cNvCxnSpPr/>
      </xdr:nvCxnSpPr>
      <xdr:spPr>
        <a:xfrm>
          <a:off x="11703050" y="596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8445"/>
    <xdr:sp macro="" textlink="">
      <xdr:nvSpPr>
        <xdr:cNvPr id="518" name="テキスト ボックス 517"/>
        <xdr:cNvSpPr txBox="1"/>
      </xdr:nvSpPr>
      <xdr:spPr>
        <a:xfrm>
          <a:off x="1120584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9" name="直線コネクタ 518"/>
        <xdr:cNvCxnSpPr/>
      </xdr:nvCxnSpPr>
      <xdr:spPr>
        <a:xfrm>
          <a:off x="11703050" y="558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20" name="テキスト ボックス 519"/>
        <xdr:cNvSpPr txBox="1"/>
      </xdr:nvSpPr>
      <xdr:spPr>
        <a:xfrm>
          <a:off x="1120584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1" name="直線コネクタ 520"/>
        <xdr:cNvCxnSpPr/>
      </xdr:nvCxnSpPr>
      <xdr:spPr>
        <a:xfrm>
          <a:off x="11703050" y="520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9080"/>
    <xdr:sp macro="" textlink="">
      <xdr:nvSpPr>
        <xdr:cNvPr id="522" name="テキスト ボックス 521"/>
        <xdr:cNvSpPr txBox="1"/>
      </xdr:nvSpPr>
      <xdr:spPr>
        <a:xfrm>
          <a:off x="1120584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3" name="直線コネクタ 522"/>
        <xdr:cNvCxnSpPr/>
      </xdr:nvCxnSpPr>
      <xdr:spPr>
        <a:xfrm>
          <a:off x="11703050" y="482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8445"/>
    <xdr:sp macro="" textlink="">
      <xdr:nvSpPr>
        <xdr:cNvPr id="524" name="テキスト ボックス 523"/>
        <xdr:cNvSpPr txBox="1"/>
      </xdr:nvSpPr>
      <xdr:spPr>
        <a:xfrm>
          <a:off x="1120584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5" name="消防費グラフ枠"/>
        <xdr:cNvSpPr/>
      </xdr:nvSpPr>
      <xdr:spPr>
        <a:xfrm>
          <a:off x="11703050" y="4826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139700</xdr:rowOff>
    </xdr:from>
    <xdr:to xmlns:xdr="http://schemas.openxmlformats.org/drawingml/2006/spreadsheetDrawing">
      <xdr:col>85</xdr:col>
      <xdr:colOff>126365</xdr:colOff>
      <xdr:row>39</xdr:row>
      <xdr:rowOff>73025</xdr:rowOff>
    </xdr:to>
    <xdr:cxnSp macro="">
      <xdr:nvCxnSpPr>
        <xdr:cNvPr id="526" name="直線コネクタ 525"/>
        <xdr:cNvCxnSpPr/>
      </xdr:nvCxnSpPr>
      <xdr:spPr>
        <a:xfrm flipV="1">
          <a:off x="15346045" y="545465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76835</xdr:rowOff>
    </xdr:from>
    <xdr:ext cx="469900" cy="258445"/>
    <xdr:sp macro="" textlink="">
      <xdr:nvSpPr>
        <xdr:cNvPr id="527" name="消防費最小値テキスト"/>
        <xdr:cNvSpPr txBox="1"/>
      </xdr:nvSpPr>
      <xdr:spPr>
        <a:xfrm>
          <a:off x="15398750" y="6763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73025</xdr:rowOff>
    </xdr:from>
    <xdr:to xmlns:xdr="http://schemas.openxmlformats.org/drawingml/2006/spreadsheetDrawing">
      <xdr:col>86</xdr:col>
      <xdr:colOff>25400</xdr:colOff>
      <xdr:row>39</xdr:row>
      <xdr:rowOff>73025</xdr:rowOff>
    </xdr:to>
    <xdr:cxnSp macro="">
      <xdr:nvCxnSpPr>
        <xdr:cNvPr id="528" name="直線コネクタ 527"/>
        <xdr:cNvCxnSpPr/>
      </xdr:nvCxnSpPr>
      <xdr:spPr>
        <a:xfrm>
          <a:off x="15259050" y="67595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86360</xdr:rowOff>
    </xdr:from>
    <xdr:ext cx="534670" cy="258445"/>
    <xdr:sp macro="" textlink="">
      <xdr:nvSpPr>
        <xdr:cNvPr id="529" name="消防費最大値テキスト"/>
        <xdr:cNvSpPr txBox="1"/>
      </xdr:nvSpPr>
      <xdr:spPr>
        <a:xfrm>
          <a:off x="15398750" y="5229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139700</xdr:rowOff>
    </xdr:from>
    <xdr:to xmlns:xdr="http://schemas.openxmlformats.org/drawingml/2006/spreadsheetDrawing">
      <xdr:col>86</xdr:col>
      <xdr:colOff>25400</xdr:colOff>
      <xdr:row>31</xdr:row>
      <xdr:rowOff>139700</xdr:rowOff>
    </xdr:to>
    <xdr:cxnSp macro="">
      <xdr:nvCxnSpPr>
        <xdr:cNvPr id="530" name="直線コネクタ 529"/>
        <xdr:cNvCxnSpPr/>
      </xdr:nvCxnSpPr>
      <xdr:spPr>
        <a:xfrm>
          <a:off x="15259050" y="54546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104140</xdr:rowOff>
    </xdr:from>
    <xdr:to xmlns:xdr="http://schemas.openxmlformats.org/drawingml/2006/spreadsheetDrawing">
      <xdr:col>85</xdr:col>
      <xdr:colOff>127000</xdr:colOff>
      <xdr:row>39</xdr:row>
      <xdr:rowOff>15240</xdr:rowOff>
    </xdr:to>
    <xdr:cxnSp macro="">
      <xdr:nvCxnSpPr>
        <xdr:cNvPr id="531" name="直線コネクタ 530"/>
        <xdr:cNvCxnSpPr/>
      </xdr:nvCxnSpPr>
      <xdr:spPr>
        <a:xfrm>
          <a:off x="14555470" y="6447790"/>
          <a:ext cx="79248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77470</xdr:rowOff>
    </xdr:from>
    <xdr:ext cx="534670" cy="258445"/>
    <xdr:sp macro="" textlink="">
      <xdr:nvSpPr>
        <xdr:cNvPr id="532" name="消防費平均値テキスト"/>
        <xdr:cNvSpPr txBox="1"/>
      </xdr:nvSpPr>
      <xdr:spPr>
        <a:xfrm>
          <a:off x="15398750" y="62496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54610</xdr:rowOff>
    </xdr:from>
    <xdr:to xmlns:xdr="http://schemas.openxmlformats.org/drawingml/2006/spreadsheetDrawing">
      <xdr:col>85</xdr:col>
      <xdr:colOff>177800</xdr:colOff>
      <xdr:row>37</xdr:row>
      <xdr:rowOff>156210</xdr:rowOff>
    </xdr:to>
    <xdr:sp macro="" textlink="">
      <xdr:nvSpPr>
        <xdr:cNvPr id="533" name="フローチャート: 判断 532"/>
        <xdr:cNvSpPr/>
      </xdr:nvSpPr>
      <xdr:spPr>
        <a:xfrm>
          <a:off x="1529715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104140</xdr:rowOff>
    </xdr:from>
    <xdr:to xmlns:xdr="http://schemas.openxmlformats.org/drawingml/2006/spreadsheetDrawing">
      <xdr:col>81</xdr:col>
      <xdr:colOff>50800</xdr:colOff>
      <xdr:row>39</xdr:row>
      <xdr:rowOff>58420</xdr:rowOff>
    </xdr:to>
    <xdr:cxnSp macro="">
      <xdr:nvCxnSpPr>
        <xdr:cNvPr id="534" name="直線コネクタ 533"/>
        <xdr:cNvCxnSpPr/>
      </xdr:nvCxnSpPr>
      <xdr:spPr>
        <a:xfrm flipV="1">
          <a:off x="13723620" y="6447790"/>
          <a:ext cx="83185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77470</xdr:rowOff>
    </xdr:from>
    <xdr:to xmlns:xdr="http://schemas.openxmlformats.org/drawingml/2006/spreadsheetDrawing">
      <xdr:col>81</xdr:col>
      <xdr:colOff>101600</xdr:colOff>
      <xdr:row>38</xdr:row>
      <xdr:rowOff>7620</xdr:rowOff>
    </xdr:to>
    <xdr:sp macro="" textlink="">
      <xdr:nvSpPr>
        <xdr:cNvPr id="535" name="フローチャート: 判断 534"/>
        <xdr:cNvSpPr/>
      </xdr:nvSpPr>
      <xdr:spPr>
        <a:xfrm>
          <a:off x="1450467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170180</xdr:rowOff>
    </xdr:from>
    <xdr:ext cx="534670" cy="259080"/>
    <xdr:sp macro="" textlink="">
      <xdr:nvSpPr>
        <xdr:cNvPr id="536" name="テキスト ボックス 535"/>
        <xdr:cNvSpPr txBox="1"/>
      </xdr:nvSpPr>
      <xdr:spPr>
        <a:xfrm>
          <a:off x="14310995" y="6513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86360</xdr:rowOff>
    </xdr:from>
    <xdr:to xmlns:xdr="http://schemas.openxmlformats.org/drawingml/2006/spreadsheetDrawing">
      <xdr:col>76</xdr:col>
      <xdr:colOff>114300</xdr:colOff>
      <xdr:row>39</xdr:row>
      <xdr:rowOff>58420</xdr:rowOff>
    </xdr:to>
    <xdr:cxnSp macro="">
      <xdr:nvCxnSpPr>
        <xdr:cNvPr id="537" name="直線コネクタ 536"/>
        <xdr:cNvCxnSpPr/>
      </xdr:nvCxnSpPr>
      <xdr:spPr>
        <a:xfrm>
          <a:off x="12891770" y="6087110"/>
          <a:ext cx="831850" cy="657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107950</xdr:rowOff>
    </xdr:from>
    <xdr:to xmlns:xdr="http://schemas.openxmlformats.org/drawingml/2006/spreadsheetDrawing">
      <xdr:col>76</xdr:col>
      <xdr:colOff>165100</xdr:colOff>
      <xdr:row>38</xdr:row>
      <xdr:rowOff>38100</xdr:rowOff>
    </xdr:to>
    <xdr:sp macro="" textlink="">
      <xdr:nvSpPr>
        <xdr:cNvPr id="538" name="フローチャート: 判断 537"/>
        <xdr:cNvSpPr/>
      </xdr:nvSpPr>
      <xdr:spPr>
        <a:xfrm>
          <a:off x="1367282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54610</xdr:rowOff>
    </xdr:from>
    <xdr:ext cx="534035" cy="258445"/>
    <xdr:sp macro="" textlink="">
      <xdr:nvSpPr>
        <xdr:cNvPr id="539" name="テキスト ボックス 538"/>
        <xdr:cNvSpPr txBox="1"/>
      </xdr:nvSpPr>
      <xdr:spPr>
        <a:xfrm>
          <a:off x="13467715" y="6226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86360</xdr:rowOff>
    </xdr:from>
    <xdr:to xmlns:xdr="http://schemas.openxmlformats.org/drawingml/2006/spreadsheetDrawing">
      <xdr:col>71</xdr:col>
      <xdr:colOff>177800</xdr:colOff>
      <xdr:row>38</xdr:row>
      <xdr:rowOff>110490</xdr:rowOff>
    </xdr:to>
    <xdr:cxnSp macro="">
      <xdr:nvCxnSpPr>
        <xdr:cNvPr id="540" name="直線コネクタ 539"/>
        <xdr:cNvCxnSpPr/>
      </xdr:nvCxnSpPr>
      <xdr:spPr>
        <a:xfrm flipV="1">
          <a:off x="12048490" y="6087110"/>
          <a:ext cx="843280" cy="538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88265</xdr:rowOff>
    </xdr:from>
    <xdr:to xmlns:xdr="http://schemas.openxmlformats.org/drawingml/2006/spreadsheetDrawing">
      <xdr:col>72</xdr:col>
      <xdr:colOff>38100</xdr:colOff>
      <xdr:row>38</xdr:row>
      <xdr:rowOff>18415</xdr:rowOff>
    </xdr:to>
    <xdr:sp macro="" textlink="">
      <xdr:nvSpPr>
        <xdr:cNvPr id="541" name="フローチャート: 判断 540"/>
        <xdr:cNvSpPr/>
      </xdr:nvSpPr>
      <xdr:spPr>
        <a:xfrm>
          <a:off x="12840970" y="64319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9525</xdr:rowOff>
    </xdr:from>
    <xdr:ext cx="534670" cy="258445"/>
    <xdr:sp macro="" textlink="">
      <xdr:nvSpPr>
        <xdr:cNvPr id="542" name="テキスト ボックス 541"/>
        <xdr:cNvSpPr txBox="1"/>
      </xdr:nvSpPr>
      <xdr:spPr>
        <a:xfrm>
          <a:off x="12635865" y="6524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104775</xdr:rowOff>
    </xdr:from>
    <xdr:to xmlns:xdr="http://schemas.openxmlformats.org/drawingml/2006/spreadsheetDrawing">
      <xdr:col>67</xdr:col>
      <xdr:colOff>101600</xdr:colOff>
      <xdr:row>38</xdr:row>
      <xdr:rowOff>34925</xdr:rowOff>
    </xdr:to>
    <xdr:sp macro="" textlink="">
      <xdr:nvSpPr>
        <xdr:cNvPr id="543" name="フローチャート: 判断 542"/>
        <xdr:cNvSpPr/>
      </xdr:nvSpPr>
      <xdr:spPr>
        <a:xfrm>
          <a:off x="1199769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52070</xdr:rowOff>
    </xdr:from>
    <xdr:ext cx="534670" cy="258445"/>
    <xdr:sp macro="" textlink="">
      <xdr:nvSpPr>
        <xdr:cNvPr id="544" name="テキスト ボックス 543"/>
        <xdr:cNvSpPr txBox="1"/>
      </xdr:nvSpPr>
      <xdr:spPr>
        <a:xfrm>
          <a:off x="11804015" y="6224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5" name="テキスト ボックス 544"/>
        <xdr:cNvSpPr txBox="1"/>
      </xdr:nvSpPr>
      <xdr:spPr>
        <a:xfrm>
          <a:off x="15168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46" name="テキスト ボックス 545"/>
        <xdr:cNvSpPr txBox="1"/>
      </xdr:nvSpPr>
      <xdr:spPr>
        <a:xfrm>
          <a:off x="143764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7" name="テキスト ボックス 546"/>
        <xdr:cNvSpPr txBox="1"/>
      </xdr:nvSpPr>
      <xdr:spPr>
        <a:xfrm>
          <a:off x="13544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8" name="テキスト ボックス 547"/>
        <xdr:cNvSpPr txBox="1"/>
      </xdr:nvSpPr>
      <xdr:spPr>
        <a:xfrm>
          <a:off x="127127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9" name="テキスト ボックス 548"/>
        <xdr:cNvSpPr txBox="1"/>
      </xdr:nvSpPr>
      <xdr:spPr>
        <a:xfrm>
          <a:off x="118694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135890</xdr:rowOff>
    </xdr:from>
    <xdr:to xmlns:xdr="http://schemas.openxmlformats.org/drawingml/2006/spreadsheetDrawing">
      <xdr:col>85</xdr:col>
      <xdr:colOff>177800</xdr:colOff>
      <xdr:row>39</xdr:row>
      <xdr:rowOff>66040</xdr:rowOff>
    </xdr:to>
    <xdr:sp macro="" textlink="">
      <xdr:nvSpPr>
        <xdr:cNvPr id="550" name="楕円 549"/>
        <xdr:cNvSpPr/>
      </xdr:nvSpPr>
      <xdr:spPr>
        <a:xfrm>
          <a:off x="1529715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50800</xdr:rowOff>
    </xdr:from>
    <xdr:ext cx="534670" cy="259080"/>
    <xdr:sp macro="" textlink="">
      <xdr:nvSpPr>
        <xdr:cNvPr id="551" name="消防費該当値テキスト"/>
        <xdr:cNvSpPr txBox="1"/>
      </xdr:nvSpPr>
      <xdr:spPr>
        <a:xfrm>
          <a:off x="15398750" y="656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53340</xdr:rowOff>
    </xdr:from>
    <xdr:to xmlns:xdr="http://schemas.openxmlformats.org/drawingml/2006/spreadsheetDrawing">
      <xdr:col>81</xdr:col>
      <xdr:colOff>101600</xdr:colOff>
      <xdr:row>37</xdr:row>
      <xdr:rowOff>154940</xdr:rowOff>
    </xdr:to>
    <xdr:sp macro="" textlink="">
      <xdr:nvSpPr>
        <xdr:cNvPr id="552" name="楕円 551"/>
        <xdr:cNvSpPr/>
      </xdr:nvSpPr>
      <xdr:spPr>
        <a:xfrm>
          <a:off x="1450467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171450</xdr:rowOff>
    </xdr:from>
    <xdr:ext cx="534670" cy="259080"/>
    <xdr:sp macro="" textlink="">
      <xdr:nvSpPr>
        <xdr:cNvPr id="553" name="テキスト ボックス 552"/>
        <xdr:cNvSpPr txBox="1"/>
      </xdr:nvSpPr>
      <xdr:spPr>
        <a:xfrm>
          <a:off x="14310995" y="617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7620</xdr:rowOff>
    </xdr:from>
    <xdr:to xmlns:xdr="http://schemas.openxmlformats.org/drawingml/2006/spreadsheetDrawing">
      <xdr:col>76</xdr:col>
      <xdr:colOff>165100</xdr:colOff>
      <xdr:row>39</xdr:row>
      <xdr:rowOff>109220</xdr:rowOff>
    </xdr:to>
    <xdr:sp macro="" textlink="">
      <xdr:nvSpPr>
        <xdr:cNvPr id="554" name="楕円 553"/>
        <xdr:cNvSpPr/>
      </xdr:nvSpPr>
      <xdr:spPr>
        <a:xfrm>
          <a:off x="1367282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100330</xdr:rowOff>
    </xdr:from>
    <xdr:ext cx="469265" cy="258445"/>
    <xdr:sp macro="" textlink="">
      <xdr:nvSpPr>
        <xdr:cNvPr id="555" name="テキスト ボックス 554"/>
        <xdr:cNvSpPr txBox="1"/>
      </xdr:nvSpPr>
      <xdr:spPr>
        <a:xfrm>
          <a:off x="13500100" y="6786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35560</xdr:rowOff>
    </xdr:from>
    <xdr:to xmlns:xdr="http://schemas.openxmlformats.org/drawingml/2006/spreadsheetDrawing">
      <xdr:col>72</xdr:col>
      <xdr:colOff>38100</xdr:colOff>
      <xdr:row>35</xdr:row>
      <xdr:rowOff>137160</xdr:rowOff>
    </xdr:to>
    <xdr:sp macro="" textlink="">
      <xdr:nvSpPr>
        <xdr:cNvPr id="556" name="楕円 555"/>
        <xdr:cNvSpPr/>
      </xdr:nvSpPr>
      <xdr:spPr>
        <a:xfrm>
          <a:off x="12840970" y="60363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153670</xdr:rowOff>
    </xdr:from>
    <xdr:ext cx="534670" cy="259080"/>
    <xdr:sp macro="" textlink="">
      <xdr:nvSpPr>
        <xdr:cNvPr id="557" name="テキスト ボックス 556"/>
        <xdr:cNvSpPr txBox="1"/>
      </xdr:nvSpPr>
      <xdr:spPr>
        <a:xfrm>
          <a:off x="12635865" y="5811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59690</xdr:rowOff>
    </xdr:from>
    <xdr:to xmlns:xdr="http://schemas.openxmlformats.org/drawingml/2006/spreadsheetDrawing">
      <xdr:col>67</xdr:col>
      <xdr:colOff>101600</xdr:colOff>
      <xdr:row>38</xdr:row>
      <xdr:rowOff>161290</xdr:rowOff>
    </xdr:to>
    <xdr:sp macro="" textlink="">
      <xdr:nvSpPr>
        <xdr:cNvPr id="558" name="楕円 557"/>
        <xdr:cNvSpPr/>
      </xdr:nvSpPr>
      <xdr:spPr>
        <a:xfrm>
          <a:off x="1199769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152400</xdr:rowOff>
    </xdr:from>
    <xdr:ext cx="534670" cy="259080"/>
    <xdr:sp macro="" textlink="">
      <xdr:nvSpPr>
        <xdr:cNvPr id="559" name="テキスト ボックス 558"/>
        <xdr:cNvSpPr txBox="1"/>
      </xdr:nvSpPr>
      <xdr:spPr>
        <a:xfrm>
          <a:off x="11804015" y="6667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0" name="正方形/長方形 559"/>
        <xdr:cNvSpPr/>
      </xdr:nvSpPr>
      <xdr:spPr>
        <a:xfrm>
          <a:off x="11703050" y="7429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1" name="正方形/長方形 560"/>
        <xdr:cNvSpPr/>
      </xdr:nvSpPr>
      <xdr:spPr>
        <a:xfrm>
          <a:off x="1181862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2" name="正方形/長方形 561"/>
        <xdr:cNvSpPr/>
      </xdr:nvSpPr>
      <xdr:spPr>
        <a:xfrm>
          <a:off x="1181862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3" name="正方形/長方形 562"/>
        <xdr:cNvSpPr/>
      </xdr:nvSpPr>
      <xdr:spPr>
        <a:xfrm>
          <a:off x="1277747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4" name="正方形/長方形 563"/>
        <xdr:cNvSpPr/>
      </xdr:nvSpPr>
      <xdr:spPr>
        <a:xfrm>
          <a:off x="1277747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5" name="正方形/長方形 564"/>
        <xdr:cNvSpPr/>
      </xdr:nvSpPr>
      <xdr:spPr>
        <a:xfrm>
          <a:off x="1385189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6" name="正方形/長方形 565"/>
        <xdr:cNvSpPr/>
      </xdr:nvSpPr>
      <xdr:spPr>
        <a:xfrm>
          <a:off x="1385189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正方形/長方形 566"/>
        <xdr:cNvSpPr/>
      </xdr:nvSpPr>
      <xdr:spPr>
        <a:xfrm>
          <a:off x="11703050" y="8255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8" name="テキスト ボックス 567"/>
        <xdr:cNvSpPr txBox="1"/>
      </xdr:nvSpPr>
      <xdr:spPr>
        <a:xfrm>
          <a:off x="1166495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9" name="直線コネクタ 568"/>
        <xdr:cNvCxnSpPr/>
      </xdr:nvCxnSpPr>
      <xdr:spPr>
        <a:xfrm>
          <a:off x="11703050" y="10541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70" name="テキスト ボックス 569"/>
        <xdr:cNvSpPr txBox="1"/>
      </xdr:nvSpPr>
      <xdr:spPr>
        <a:xfrm>
          <a:off x="1146556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71" name="直線コネクタ 570"/>
        <xdr:cNvCxnSpPr/>
      </xdr:nvCxnSpPr>
      <xdr:spPr>
        <a:xfrm>
          <a:off x="11703050" y="102146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0860" cy="259080"/>
    <xdr:sp macro="" textlink="">
      <xdr:nvSpPr>
        <xdr:cNvPr id="572" name="テキスト ボックス 571"/>
        <xdr:cNvSpPr txBox="1"/>
      </xdr:nvSpPr>
      <xdr:spPr>
        <a:xfrm>
          <a:off x="11205845" y="10072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73" name="直線コネクタ 572"/>
        <xdr:cNvCxnSpPr/>
      </xdr:nvCxnSpPr>
      <xdr:spPr>
        <a:xfrm>
          <a:off x="11703050" y="98875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0860" cy="258445"/>
    <xdr:sp macro="" textlink="">
      <xdr:nvSpPr>
        <xdr:cNvPr id="574" name="テキスト ボックス 573"/>
        <xdr:cNvSpPr txBox="1"/>
      </xdr:nvSpPr>
      <xdr:spPr>
        <a:xfrm>
          <a:off x="1120584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75" name="直線コネクタ 574"/>
        <xdr:cNvCxnSpPr/>
      </xdr:nvCxnSpPr>
      <xdr:spPr>
        <a:xfrm>
          <a:off x="11703050" y="95618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0860" cy="259080"/>
    <xdr:sp macro="" textlink="">
      <xdr:nvSpPr>
        <xdr:cNvPr id="576" name="テキスト ボックス 575"/>
        <xdr:cNvSpPr txBox="1"/>
      </xdr:nvSpPr>
      <xdr:spPr>
        <a:xfrm>
          <a:off x="1120584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7" name="直線コネクタ 576"/>
        <xdr:cNvCxnSpPr/>
      </xdr:nvCxnSpPr>
      <xdr:spPr>
        <a:xfrm>
          <a:off x="11703050" y="9234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5630" cy="258445"/>
    <xdr:sp macro="" textlink="">
      <xdr:nvSpPr>
        <xdr:cNvPr id="578" name="テキスト ボックス 577"/>
        <xdr:cNvSpPr txBox="1"/>
      </xdr:nvSpPr>
      <xdr:spPr>
        <a:xfrm>
          <a:off x="1114171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9" name="直線コネクタ 578"/>
        <xdr:cNvCxnSpPr/>
      </xdr:nvCxnSpPr>
      <xdr:spPr>
        <a:xfrm>
          <a:off x="11703050" y="89084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5630" cy="258445"/>
    <xdr:sp macro="" textlink="">
      <xdr:nvSpPr>
        <xdr:cNvPr id="580" name="テキスト ボックス 579"/>
        <xdr:cNvSpPr txBox="1"/>
      </xdr:nvSpPr>
      <xdr:spPr>
        <a:xfrm>
          <a:off x="1114171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81" name="直線コネクタ 580"/>
        <xdr:cNvCxnSpPr/>
      </xdr:nvCxnSpPr>
      <xdr:spPr>
        <a:xfrm>
          <a:off x="11703050" y="85813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5630" cy="259080"/>
    <xdr:sp macro="" textlink="">
      <xdr:nvSpPr>
        <xdr:cNvPr id="582" name="テキスト ボックス 581"/>
        <xdr:cNvSpPr txBox="1"/>
      </xdr:nvSpPr>
      <xdr:spPr>
        <a:xfrm>
          <a:off x="1114171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3" name="直線コネクタ 582"/>
        <xdr:cNvCxnSpPr/>
      </xdr:nvCxnSpPr>
      <xdr:spPr>
        <a:xfrm>
          <a:off x="11703050" y="825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8445"/>
    <xdr:sp macro="" textlink="">
      <xdr:nvSpPr>
        <xdr:cNvPr id="584" name="テキスト ボックス 583"/>
        <xdr:cNvSpPr txBox="1"/>
      </xdr:nvSpPr>
      <xdr:spPr>
        <a:xfrm>
          <a:off x="1114171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5" name="教育費グラフ枠"/>
        <xdr:cNvSpPr/>
      </xdr:nvSpPr>
      <xdr:spPr>
        <a:xfrm>
          <a:off x="11703050" y="8255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4445</xdr:rowOff>
    </xdr:from>
    <xdr:to xmlns:xdr="http://schemas.openxmlformats.org/drawingml/2006/spreadsheetDrawing">
      <xdr:col>85</xdr:col>
      <xdr:colOff>126365</xdr:colOff>
      <xdr:row>60</xdr:row>
      <xdr:rowOff>5080</xdr:rowOff>
    </xdr:to>
    <xdr:cxnSp macro="">
      <xdr:nvCxnSpPr>
        <xdr:cNvPr id="586" name="直線コネクタ 585"/>
        <xdr:cNvCxnSpPr/>
      </xdr:nvCxnSpPr>
      <xdr:spPr>
        <a:xfrm flipV="1">
          <a:off x="15346045" y="874839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60</xdr:row>
      <xdr:rowOff>8890</xdr:rowOff>
    </xdr:from>
    <xdr:ext cx="534670" cy="258445"/>
    <xdr:sp macro="" textlink="">
      <xdr:nvSpPr>
        <xdr:cNvPr id="587" name="教育費最小値テキスト"/>
        <xdr:cNvSpPr txBox="1"/>
      </xdr:nvSpPr>
      <xdr:spPr>
        <a:xfrm>
          <a:off x="15398750" y="102958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60</xdr:row>
      <xdr:rowOff>5080</xdr:rowOff>
    </xdr:from>
    <xdr:to xmlns:xdr="http://schemas.openxmlformats.org/drawingml/2006/spreadsheetDrawing">
      <xdr:col>86</xdr:col>
      <xdr:colOff>25400</xdr:colOff>
      <xdr:row>60</xdr:row>
      <xdr:rowOff>5080</xdr:rowOff>
    </xdr:to>
    <xdr:cxnSp macro="">
      <xdr:nvCxnSpPr>
        <xdr:cNvPr id="588" name="直線コネクタ 587"/>
        <xdr:cNvCxnSpPr/>
      </xdr:nvCxnSpPr>
      <xdr:spPr>
        <a:xfrm>
          <a:off x="15259050" y="102920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122555</xdr:rowOff>
    </xdr:from>
    <xdr:ext cx="598805" cy="258445"/>
    <xdr:sp macro="" textlink="">
      <xdr:nvSpPr>
        <xdr:cNvPr id="589" name="教育費最大値テキスト"/>
        <xdr:cNvSpPr txBox="1"/>
      </xdr:nvSpPr>
      <xdr:spPr>
        <a:xfrm>
          <a:off x="15398750" y="8523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164,684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4445</xdr:rowOff>
    </xdr:from>
    <xdr:to xmlns:xdr="http://schemas.openxmlformats.org/drawingml/2006/spreadsheetDrawing">
      <xdr:col>86</xdr:col>
      <xdr:colOff>25400</xdr:colOff>
      <xdr:row>51</xdr:row>
      <xdr:rowOff>4445</xdr:rowOff>
    </xdr:to>
    <xdr:cxnSp macro="">
      <xdr:nvCxnSpPr>
        <xdr:cNvPr id="590" name="直線コネクタ 589"/>
        <xdr:cNvCxnSpPr/>
      </xdr:nvCxnSpPr>
      <xdr:spPr>
        <a:xfrm>
          <a:off x="15259050" y="87483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19685</xdr:rowOff>
    </xdr:from>
    <xdr:to xmlns:xdr="http://schemas.openxmlformats.org/drawingml/2006/spreadsheetDrawing">
      <xdr:col>85</xdr:col>
      <xdr:colOff>127000</xdr:colOff>
      <xdr:row>58</xdr:row>
      <xdr:rowOff>130810</xdr:rowOff>
    </xdr:to>
    <xdr:cxnSp macro="">
      <xdr:nvCxnSpPr>
        <xdr:cNvPr id="591" name="直線コネクタ 590"/>
        <xdr:cNvCxnSpPr/>
      </xdr:nvCxnSpPr>
      <xdr:spPr>
        <a:xfrm flipV="1">
          <a:off x="14555470" y="9963785"/>
          <a:ext cx="79248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146050</xdr:rowOff>
    </xdr:from>
    <xdr:ext cx="534670" cy="258445"/>
    <xdr:sp macro="" textlink="">
      <xdr:nvSpPr>
        <xdr:cNvPr id="592" name="教育費平均値テキスト"/>
        <xdr:cNvSpPr txBox="1"/>
      </xdr:nvSpPr>
      <xdr:spPr>
        <a:xfrm>
          <a:off x="15398750" y="9918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167640</xdr:rowOff>
    </xdr:from>
    <xdr:to xmlns:xdr="http://schemas.openxmlformats.org/drawingml/2006/spreadsheetDrawing">
      <xdr:col>85</xdr:col>
      <xdr:colOff>177800</xdr:colOff>
      <xdr:row>58</xdr:row>
      <xdr:rowOff>97790</xdr:rowOff>
    </xdr:to>
    <xdr:sp macro="" textlink="">
      <xdr:nvSpPr>
        <xdr:cNvPr id="593" name="フローチャート: 判断 592"/>
        <xdr:cNvSpPr/>
      </xdr:nvSpPr>
      <xdr:spPr>
        <a:xfrm>
          <a:off x="1529715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29210</xdr:rowOff>
    </xdr:from>
    <xdr:to xmlns:xdr="http://schemas.openxmlformats.org/drawingml/2006/spreadsheetDrawing">
      <xdr:col>81</xdr:col>
      <xdr:colOff>50800</xdr:colOff>
      <xdr:row>58</xdr:row>
      <xdr:rowOff>130810</xdr:rowOff>
    </xdr:to>
    <xdr:cxnSp macro="">
      <xdr:nvCxnSpPr>
        <xdr:cNvPr id="594" name="直線コネクタ 593"/>
        <xdr:cNvCxnSpPr/>
      </xdr:nvCxnSpPr>
      <xdr:spPr>
        <a:xfrm>
          <a:off x="13723620" y="9287510"/>
          <a:ext cx="831850" cy="787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45720</xdr:rowOff>
    </xdr:from>
    <xdr:to xmlns:xdr="http://schemas.openxmlformats.org/drawingml/2006/spreadsheetDrawing">
      <xdr:col>81</xdr:col>
      <xdr:colOff>101600</xdr:colOff>
      <xdr:row>58</xdr:row>
      <xdr:rowOff>147320</xdr:rowOff>
    </xdr:to>
    <xdr:sp macro="" textlink="">
      <xdr:nvSpPr>
        <xdr:cNvPr id="595" name="フローチャート: 判断 594"/>
        <xdr:cNvSpPr/>
      </xdr:nvSpPr>
      <xdr:spPr>
        <a:xfrm>
          <a:off x="1450467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163830</xdr:rowOff>
    </xdr:from>
    <xdr:ext cx="534670" cy="259080"/>
    <xdr:sp macro="" textlink="">
      <xdr:nvSpPr>
        <xdr:cNvPr id="596" name="テキスト ボックス 595"/>
        <xdr:cNvSpPr txBox="1"/>
      </xdr:nvSpPr>
      <xdr:spPr>
        <a:xfrm>
          <a:off x="14310995" y="976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29210</xdr:rowOff>
    </xdr:from>
    <xdr:to xmlns:xdr="http://schemas.openxmlformats.org/drawingml/2006/spreadsheetDrawing">
      <xdr:col>76</xdr:col>
      <xdr:colOff>114300</xdr:colOff>
      <xdr:row>57</xdr:row>
      <xdr:rowOff>90170</xdr:rowOff>
    </xdr:to>
    <xdr:cxnSp macro="">
      <xdr:nvCxnSpPr>
        <xdr:cNvPr id="597" name="直線コネクタ 596"/>
        <xdr:cNvCxnSpPr/>
      </xdr:nvCxnSpPr>
      <xdr:spPr>
        <a:xfrm flipV="1">
          <a:off x="12891770" y="9287510"/>
          <a:ext cx="831850" cy="575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22860</xdr:rowOff>
    </xdr:from>
    <xdr:to xmlns:xdr="http://schemas.openxmlformats.org/drawingml/2006/spreadsheetDrawing">
      <xdr:col>76</xdr:col>
      <xdr:colOff>165100</xdr:colOff>
      <xdr:row>58</xdr:row>
      <xdr:rowOff>124460</xdr:rowOff>
    </xdr:to>
    <xdr:sp macro="" textlink="">
      <xdr:nvSpPr>
        <xdr:cNvPr id="598" name="フローチャート: 判断 597"/>
        <xdr:cNvSpPr/>
      </xdr:nvSpPr>
      <xdr:spPr>
        <a:xfrm>
          <a:off x="1367282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115570</xdr:rowOff>
    </xdr:from>
    <xdr:ext cx="534035" cy="259080"/>
    <xdr:sp macro="" textlink="">
      <xdr:nvSpPr>
        <xdr:cNvPr id="599" name="テキスト ボックス 598"/>
        <xdr:cNvSpPr txBox="1"/>
      </xdr:nvSpPr>
      <xdr:spPr>
        <a:xfrm>
          <a:off x="13467715" y="10059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90170</xdr:rowOff>
    </xdr:from>
    <xdr:to xmlns:xdr="http://schemas.openxmlformats.org/drawingml/2006/spreadsheetDrawing">
      <xdr:col>71</xdr:col>
      <xdr:colOff>177800</xdr:colOff>
      <xdr:row>58</xdr:row>
      <xdr:rowOff>94615</xdr:rowOff>
    </xdr:to>
    <xdr:cxnSp macro="">
      <xdr:nvCxnSpPr>
        <xdr:cNvPr id="600" name="直線コネクタ 599"/>
        <xdr:cNvCxnSpPr/>
      </xdr:nvCxnSpPr>
      <xdr:spPr>
        <a:xfrm flipV="1">
          <a:off x="12048490" y="9862820"/>
          <a:ext cx="84328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63500</xdr:rowOff>
    </xdr:from>
    <xdr:to xmlns:xdr="http://schemas.openxmlformats.org/drawingml/2006/spreadsheetDrawing">
      <xdr:col>72</xdr:col>
      <xdr:colOff>38100</xdr:colOff>
      <xdr:row>58</xdr:row>
      <xdr:rowOff>165100</xdr:rowOff>
    </xdr:to>
    <xdr:sp macro="" textlink="">
      <xdr:nvSpPr>
        <xdr:cNvPr id="601" name="フローチャート: 判断 600"/>
        <xdr:cNvSpPr/>
      </xdr:nvSpPr>
      <xdr:spPr>
        <a:xfrm>
          <a:off x="12840970" y="100076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156210</xdr:rowOff>
    </xdr:from>
    <xdr:ext cx="534670" cy="258445"/>
    <xdr:sp macro="" textlink="">
      <xdr:nvSpPr>
        <xdr:cNvPr id="602" name="テキスト ボックス 601"/>
        <xdr:cNvSpPr txBox="1"/>
      </xdr:nvSpPr>
      <xdr:spPr>
        <a:xfrm>
          <a:off x="12635865" y="10100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45085</xdr:rowOff>
    </xdr:from>
    <xdr:to xmlns:xdr="http://schemas.openxmlformats.org/drawingml/2006/spreadsheetDrawing">
      <xdr:col>67</xdr:col>
      <xdr:colOff>101600</xdr:colOff>
      <xdr:row>58</xdr:row>
      <xdr:rowOff>146685</xdr:rowOff>
    </xdr:to>
    <xdr:sp macro="" textlink="">
      <xdr:nvSpPr>
        <xdr:cNvPr id="603" name="フローチャート: 判断 602"/>
        <xdr:cNvSpPr/>
      </xdr:nvSpPr>
      <xdr:spPr>
        <a:xfrm>
          <a:off x="1199769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137795</xdr:rowOff>
    </xdr:from>
    <xdr:ext cx="534670" cy="259080"/>
    <xdr:sp macro="" textlink="">
      <xdr:nvSpPr>
        <xdr:cNvPr id="604" name="テキスト ボックス 603"/>
        <xdr:cNvSpPr txBox="1"/>
      </xdr:nvSpPr>
      <xdr:spPr>
        <a:xfrm>
          <a:off x="11804015" y="10081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5" name="テキスト ボックス 604"/>
        <xdr:cNvSpPr txBox="1"/>
      </xdr:nvSpPr>
      <xdr:spPr>
        <a:xfrm>
          <a:off x="15168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606" name="テキスト ボックス 605"/>
        <xdr:cNvSpPr txBox="1"/>
      </xdr:nvSpPr>
      <xdr:spPr>
        <a:xfrm>
          <a:off x="143764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7" name="テキスト ボックス 606"/>
        <xdr:cNvSpPr txBox="1"/>
      </xdr:nvSpPr>
      <xdr:spPr>
        <a:xfrm>
          <a:off x="13544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8" name="テキスト ボックス 607"/>
        <xdr:cNvSpPr txBox="1"/>
      </xdr:nvSpPr>
      <xdr:spPr>
        <a:xfrm>
          <a:off x="127127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609" name="テキスト ボックス 608"/>
        <xdr:cNvSpPr txBox="1"/>
      </xdr:nvSpPr>
      <xdr:spPr>
        <a:xfrm>
          <a:off x="118694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140335</xdr:rowOff>
    </xdr:from>
    <xdr:to xmlns:xdr="http://schemas.openxmlformats.org/drawingml/2006/spreadsheetDrawing">
      <xdr:col>85</xdr:col>
      <xdr:colOff>177800</xdr:colOff>
      <xdr:row>58</xdr:row>
      <xdr:rowOff>70485</xdr:rowOff>
    </xdr:to>
    <xdr:sp macro="" textlink="">
      <xdr:nvSpPr>
        <xdr:cNvPr id="610" name="楕円 609"/>
        <xdr:cNvSpPr/>
      </xdr:nvSpPr>
      <xdr:spPr>
        <a:xfrm>
          <a:off x="1529715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163195</xdr:rowOff>
    </xdr:from>
    <xdr:ext cx="534670" cy="259080"/>
    <xdr:sp macro="" textlink="">
      <xdr:nvSpPr>
        <xdr:cNvPr id="611" name="教育費該当値テキスト"/>
        <xdr:cNvSpPr txBox="1"/>
      </xdr:nvSpPr>
      <xdr:spPr>
        <a:xfrm>
          <a:off x="15398750" y="9764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80010</xdr:rowOff>
    </xdr:from>
    <xdr:to xmlns:xdr="http://schemas.openxmlformats.org/drawingml/2006/spreadsheetDrawing">
      <xdr:col>81</xdr:col>
      <xdr:colOff>101600</xdr:colOff>
      <xdr:row>59</xdr:row>
      <xdr:rowOff>10160</xdr:rowOff>
    </xdr:to>
    <xdr:sp macro="" textlink="">
      <xdr:nvSpPr>
        <xdr:cNvPr id="612" name="楕円 611"/>
        <xdr:cNvSpPr/>
      </xdr:nvSpPr>
      <xdr:spPr>
        <a:xfrm>
          <a:off x="1450467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59</xdr:row>
      <xdr:rowOff>1270</xdr:rowOff>
    </xdr:from>
    <xdr:ext cx="534670" cy="259080"/>
    <xdr:sp macro="" textlink="">
      <xdr:nvSpPr>
        <xdr:cNvPr id="613" name="テキスト ボックス 612"/>
        <xdr:cNvSpPr txBox="1"/>
      </xdr:nvSpPr>
      <xdr:spPr>
        <a:xfrm>
          <a:off x="14310995" y="10116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53</xdr:row>
      <xdr:rowOff>149225</xdr:rowOff>
    </xdr:from>
    <xdr:to xmlns:xdr="http://schemas.openxmlformats.org/drawingml/2006/spreadsheetDrawing">
      <xdr:col>76</xdr:col>
      <xdr:colOff>165100</xdr:colOff>
      <xdr:row>54</xdr:row>
      <xdr:rowOff>79375</xdr:rowOff>
    </xdr:to>
    <xdr:sp macro="" textlink="">
      <xdr:nvSpPr>
        <xdr:cNvPr id="614" name="楕円 613"/>
        <xdr:cNvSpPr/>
      </xdr:nvSpPr>
      <xdr:spPr>
        <a:xfrm>
          <a:off x="13672820" y="92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52</xdr:row>
      <xdr:rowOff>95885</xdr:rowOff>
    </xdr:from>
    <xdr:ext cx="598170" cy="259080"/>
    <xdr:sp macro="" textlink="">
      <xdr:nvSpPr>
        <xdr:cNvPr id="615" name="テキスト ボックス 614"/>
        <xdr:cNvSpPr txBox="1"/>
      </xdr:nvSpPr>
      <xdr:spPr>
        <a:xfrm>
          <a:off x="13435330" y="9011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39370</xdr:rowOff>
    </xdr:from>
    <xdr:to xmlns:xdr="http://schemas.openxmlformats.org/drawingml/2006/spreadsheetDrawing">
      <xdr:col>72</xdr:col>
      <xdr:colOff>38100</xdr:colOff>
      <xdr:row>57</xdr:row>
      <xdr:rowOff>140970</xdr:rowOff>
    </xdr:to>
    <xdr:sp macro="" textlink="">
      <xdr:nvSpPr>
        <xdr:cNvPr id="616" name="楕円 615"/>
        <xdr:cNvSpPr/>
      </xdr:nvSpPr>
      <xdr:spPr>
        <a:xfrm>
          <a:off x="12840970" y="981202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157480</xdr:rowOff>
    </xdr:from>
    <xdr:ext cx="534670" cy="258445"/>
    <xdr:sp macro="" textlink="">
      <xdr:nvSpPr>
        <xdr:cNvPr id="617" name="テキスト ボックス 616"/>
        <xdr:cNvSpPr txBox="1"/>
      </xdr:nvSpPr>
      <xdr:spPr>
        <a:xfrm>
          <a:off x="12635865" y="95872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43815</xdr:rowOff>
    </xdr:from>
    <xdr:to xmlns:xdr="http://schemas.openxmlformats.org/drawingml/2006/spreadsheetDrawing">
      <xdr:col>67</xdr:col>
      <xdr:colOff>101600</xdr:colOff>
      <xdr:row>58</xdr:row>
      <xdr:rowOff>145415</xdr:rowOff>
    </xdr:to>
    <xdr:sp macro="" textlink="">
      <xdr:nvSpPr>
        <xdr:cNvPr id="618" name="楕円 617"/>
        <xdr:cNvSpPr/>
      </xdr:nvSpPr>
      <xdr:spPr>
        <a:xfrm>
          <a:off x="1199769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161925</xdr:rowOff>
    </xdr:from>
    <xdr:ext cx="534670" cy="259080"/>
    <xdr:sp macro="" textlink="">
      <xdr:nvSpPr>
        <xdr:cNvPr id="619" name="テキスト ボックス 618"/>
        <xdr:cNvSpPr txBox="1"/>
      </xdr:nvSpPr>
      <xdr:spPr>
        <a:xfrm>
          <a:off x="11804015" y="9763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20" name="正方形/長方形 619"/>
        <xdr:cNvSpPr/>
      </xdr:nvSpPr>
      <xdr:spPr>
        <a:xfrm>
          <a:off x="11703050" y="10858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21" name="正方形/長方形 620"/>
        <xdr:cNvSpPr/>
      </xdr:nvSpPr>
      <xdr:spPr>
        <a:xfrm>
          <a:off x="1181862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2" name="正方形/長方形 621"/>
        <xdr:cNvSpPr/>
      </xdr:nvSpPr>
      <xdr:spPr>
        <a:xfrm>
          <a:off x="1181862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3" name="正方形/長方形 622"/>
        <xdr:cNvSpPr/>
      </xdr:nvSpPr>
      <xdr:spPr>
        <a:xfrm>
          <a:off x="1277747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4" name="正方形/長方形 623"/>
        <xdr:cNvSpPr/>
      </xdr:nvSpPr>
      <xdr:spPr>
        <a:xfrm>
          <a:off x="1277747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5" name="正方形/長方形 624"/>
        <xdr:cNvSpPr/>
      </xdr:nvSpPr>
      <xdr:spPr>
        <a:xfrm>
          <a:off x="13851890" y="11201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6" name="正方形/長方形 625"/>
        <xdr:cNvSpPr/>
      </xdr:nvSpPr>
      <xdr:spPr>
        <a:xfrm>
          <a:off x="13851890" y="11404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正方形/長方形 626"/>
        <xdr:cNvSpPr/>
      </xdr:nvSpPr>
      <xdr:spPr>
        <a:xfrm>
          <a:off x="11703050" y="11684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8" name="テキスト ボックス 627"/>
        <xdr:cNvSpPr txBox="1"/>
      </xdr:nvSpPr>
      <xdr:spPr>
        <a:xfrm>
          <a:off x="1166495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9" name="直線コネクタ 628"/>
        <xdr:cNvCxnSpPr/>
      </xdr:nvCxnSpPr>
      <xdr:spPr>
        <a:xfrm>
          <a:off x="11703050" y="13970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30" name="直線コネクタ 629"/>
        <xdr:cNvCxnSpPr/>
      </xdr:nvCxnSpPr>
      <xdr:spPr>
        <a:xfrm>
          <a:off x="11703050" y="1358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31" name="テキスト ボックス 630"/>
        <xdr:cNvSpPr txBox="1"/>
      </xdr:nvSpPr>
      <xdr:spPr>
        <a:xfrm>
          <a:off x="1146556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32" name="直線コネクタ 631"/>
        <xdr:cNvCxnSpPr/>
      </xdr:nvCxnSpPr>
      <xdr:spPr>
        <a:xfrm>
          <a:off x="11703050" y="1320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5630" cy="259080"/>
    <xdr:sp macro="" textlink="">
      <xdr:nvSpPr>
        <xdr:cNvPr id="633" name="テキスト ボックス 632"/>
        <xdr:cNvSpPr txBox="1"/>
      </xdr:nvSpPr>
      <xdr:spPr>
        <a:xfrm>
          <a:off x="1114171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34" name="直線コネクタ 633"/>
        <xdr:cNvCxnSpPr/>
      </xdr:nvCxnSpPr>
      <xdr:spPr>
        <a:xfrm>
          <a:off x="11703050" y="1282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5630" cy="258445"/>
    <xdr:sp macro="" textlink="">
      <xdr:nvSpPr>
        <xdr:cNvPr id="635" name="テキスト ボックス 634"/>
        <xdr:cNvSpPr txBox="1"/>
      </xdr:nvSpPr>
      <xdr:spPr>
        <a:xfrm>
          <a:off x="1114171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6" name="直線コネクタ 635"/>
        <xdr:cNvCxnSpPr/>
      </xdr:nvCxnSpPr>
      <xdr:spPr>
        <a:xfrm>
          <a:off x="11703050" y="1244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5630" cy="259080"/>
    <xdr:sp macro="" textlink="">
      <xdr:nvSpPr>
        <xdr:cNvPr id="637" name="テキスト ボックス 636"/>
        <xdr:cNvSpPr txBox="1"/>
      </xdr:nvSpPr>
      <xdr:spPr>
        <a:xfrm>
          <a:off x="1114171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8" name="直線コネクタ 637"/>
        <xdr:cNvCxnSpPr/>
      </xdr:nvCxnSpPr>
      <xdr:spPr>
        <a:xfrm>
          <a:off x="11703050" y="1206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9080"/>
    <xdr:sp macro="" textlink="">
      <xdr:nvSpPr>
        <xdr:cNvPr id="639" name="テキスト ボックス 638"/>
        <xdr:cNvSpPr txBox="1"/>
      </xdr:nvSpPr>
      <xdr:spPr>
        <a:xfrm>
          <a:off x="1114171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40" name="直線コネクタ 639"/>
        <xdr:cNvCxnSpPr/>
      </xdr:nvCxnSpPr>
      <xdr:spPr>
        <a:xfrm>
          <a:off x="11703050" y="1168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41" name="テキスト ボックス 640"/>
        <xdr:cNvSpPr txBox="1"/>
      </xdr:nvSpPr>
      <xdr:spPr>
        <a:xfrm>
          <a:off x="1114171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2" name="災害復旧費グラフ枠"/>
        <xdr:cNvSpPr/>
      </xdr:nvSpPr>
      <xdr:spPr>
        <a:xfrm>
          <a:off x="11703050" y="11684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164465</xdr:rowOff>
    </xdr:from>
    <xdr:to xmlns:xdr="http://schemas.openxmlformats.org/drawingml/2006/spreadsheetDrawing">
      <xdr:col>85</xdr:col>
      <xdr:colOff>126365</xdr:colOff>
      <xdr:row>79</xdr:row>
      <xdr:rowOff>44450</xdr:rowOff>
    </xdr:to>
    <xdr:cxnSp macro="">
      <xdr:nvCxnSpPr>
        <xdr:cNvPr id="643" name="直線コネクタ 642"/>
        <xdr:cNvCxnSpPr/>
      </xdr:nvCxnSpPr>
      <xdr:spPr>
        <a:xfrm flipV="1">
          <a:off x="15346045" y="11994515"/>
          <a:ext cx="1270" cy="1594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91440</xdr:rowOff>
    </xdr:from>
    <xdr:ext cx="249555" cy="259080"/>
    <xdr:sp macro="" textlink="">
      <xdr:nvSpPr>
        <xdr:cNvPr id="644" name="災害復旧費最小値テキスト"/>
        <xdr:cNvSpPr txBox="1"/>
      </xdr:nvSpPr>
      <xdr:spPr>
        <a:xfrm>
          <a:off x="15398750" y="13635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5" name="直線コネクタ 644"/>
        <xdr:cNvCxnSpPr/>
      </xdr:nvCxnSpPr>
      <xdr:spPr>
        <a:xfrm>
          <a:off x="15259050" y="135890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111125</xdr:rowOff>
    </xdr:from>
    <xdr:ext cx="598805" cy="258445"/>
    <xdr:sp macro="" textlink="">
      <xdr:nvSpPr>
        <xdr:cNvPr id="646" name="災害復旧費最大値テキスト"/>
        <xdr:cNvSpPr txBox="1"/>
      </xdr:nvSpPr>
      <xdr:spPr>
        <a:xfrm>
          <a:off x="15398750" y="11769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418,438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164465</xdr:rowOff>
    </xdr:from>
    <xdr:to xmlns:xdr="http://schemas.openxmlformats.org/drawingml/2006/spreadsheetDrawing">
      <xdr:col>86</xdr:col>
      <xdr:colOff>25400</xdr:colOff>
      <xdr:row>69</xdr:row>
      <xdr:rowOff>164465</xdr:rowOff>
    </xdr:to>
    <xdr:cxnSp macro="">
      <xdr:nvCxnSpPr>
        <xdr:cNvPr id="647" name="直線コネクタ 646"/>
        <xdr:cNvCxnSpPr/>
      </xdr:nvCxnSpPr>
      <xdr:spPr>
        <a:xfrm>
          <a:off x="15259050" y="119945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48" name="直線コネクタ 647"/>
        <xdr:cNvCxnSpPr/>
      </xdr:nvCxnSpPr>
      <xdr:spPr>
        <a:xfrm>
          <a:off x="14555470" y="13589000"/>
          <a:ext cx="792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8890</xdr:rowOff>
    </xdr:from>
    <xdr:ext cx="469900" cy="258445"/>
    <xdr:sp macro="" textlink="">
      <xdr:nvSpPr>
        <xdr:cNvPr id="649" name="災害復旧費平均値テキスト"/>
        <xdr:cNvSpPr txBox="1"/>
      </xdr:nvSpPr>
      <xdr:spPr>
        <a:xfrm>
          <a:off x="15398750" y="13381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157480</xdr:rowOff>
    </xdr:from>
    <xdr:to xmlns:xdr="http://schemas.openxmlformats.org/drawingml/2006/spreadsheetDrawing">
      <xdr:col>85</xdr:col>
      <xdr:colOff>177800</xdr:colOff>
      <xdr:row>79</xdr:row>
      <xdr:rowOff>87630</xdr:rowOff>
    </xdr:to>
    <xdr:sp macro="" textlink="">
      <xdr:nvSpPr>
        <xdr:cNvPr id="650" name="フローチャート: 判断 649"/>
        <xdr:cNvSpPr/>
      </xdr:nvSpPr>
      <xdr:spPr>
        <a:xfrm>
          <a:off x="1529715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51" name="直線コネクタ 650"/>
        <xdr:cNvCxnSpPr/>
      </xdr:nvCxnSpPr>
      <xdr:spPr>
        <a:xfrm>
          <a:off x="13723620" y="13589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159385</xdr:rowOff>
    </xdr:from>
    <xdr:to xmlns:xdr="http://schemas.openxmlformats.org/drawingml/2006/spreadsheetDrawing">
      <xdr:col>81</xdr:col>
      <xdr:colOff>101600</xdr:colOff>
      <xdr:row>79</xdr:row>
      <xdr:rowOff>89535</xdr:rowOff>
    </xdr:to>
    <xdr:sp macro="" textlink="">
      <xdr:nvSpPr>
        <xdr:cNvPr id="652" name="フローチャート: 判断 651"/>
        <xdr:cNvSpPr/>
      </xdr:nvSpPr>
      <xdr:spPr>
        <a:xfrm>
          <a:off x="1450467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106045</xdr:rowOff>
    </xdr:from>
    <xdr:ext cx="469265" cy="259080"/>
    <xdr:sp macro="" textlink="">
      <xdr:nvSpPr>
        <xdr:cNvPr id="653" name="テキスト ボックス 652"/>
        <xdr:cNvSpPr txBox="1"/>
      </xdr:nvSpPr>
      <xdr:spPr>
        <a:xfrm>
          <a:off x="14331950" y="13307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54" name="直線コネクタ 653"/>
        <xdr:cNvCxnSpPr/>
      </xdr:nvCxnSpPr>
      <xdr:spPr>
        <a:xfrm>
          <a:off x="12891770" y="13589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162560</xdr:rowOff>
    </xdr:from>
    <xdr:to xmlns:xdr="http://schemas.openxmlformats.org/drawingml/2006/spreadsheetDrawing">
      <xdr:col>76</xdr:col>
      <xdr:colOff>165100</xdr:colOff>
      <xdr:row>79</xdr:row>
      <xdr:rowOff>92710</xdr:rowOff>
    </xdr:to>
    <xdr:sp macro="" textlink="">
      <xdr:nvSpPr>
        <xdr:cNvPr id="655" name="フローチャート: 判断 654"/>
        <xdr:cNvSpPr/>
      </xdr:nvSpPr>
      <xdr:spPr>
        <a:xfrm>
          <a:off x="1367282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77</xdr:row>
      <xdr:rowOff>109220</xdr:rowOff>
    </xdr:from>
    <xdr:ext cx="377825" cy="258445"/>
    <xdr:sp macro="" textlink="">
      <xdr:nvSpPr>
        <xdr:cNvPr id="656" name="テキスト ボックス 655"/>
        <xdr:cNvSpPr txBox="1"/>
      </xdr:nvSpPr>
      <xdr:spPr>
        <a:xfrm>
          <a:off x="13545820" y="133108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57" name="直線コネクタ 656"/>
        <xdr:cNvCxnSpPr/>
      </xdr:nvCxnSpPr>
      <xdr:spPr>
        <a:xfrm>
          <a:off x="12048490" y="1358900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158115</xdr:rowOff>
    </xdr:from>
    <xdr:to xmlns:xdr="http://schemas.openxmlformats.org/drawingml/2006/spreadsheetDrawing">
      <xdr:col>72</xdr:col>
      <xdr:colOff>38100</xdr:colOff>
      <xdr:row>79</xdr:row>
      <xdr:rowOff>88265</xdr:rowOff>
    </xdr:to>
    <xdr:sp macro="" textlink="">
      <xdr:nvSpPr>
        <xdr:cNvPr id="658" name="フローチャート: 判断 657"/>
        <xdr:cNvSpPr/>
      </xdr:nvSpPr>
      <xdr:spPr>
        <a:xfrm>
          <a:off x="12840970" y="135312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104775</xdr:rowOff>
    </xdr:from>
    <xdr:ext cx="469900" cy="259080"/>
    <xdr:sp macro="" textlink="">
      <xdr:nvSpPr>
        <xdr:cNvPr id="659" name="テキスト ボックス 658"/>
        <xdr:cNvSpPr txBox="1"/>
      </xdr:nvSpPr>
      <xdr:spPr>
        <a:xfrm>
          <a:off x="12668250" y="1330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161290</xdr:rowOff>
    </xdr:from>
    <xdr:to xmlns:xdr="http://schemas.openxmlformats.org/drawingml/2006/spreadsheetDrawing">
      <xdr:col>67</xdr:col>
      <xdr:colOff>101600</xdr:colOff>
      <xdr:row>79</xdr:row>
      <xdr:rowOff>91440</xdr:rowOff>
    </xdr:to>
    <xdr:sp macro="" textlink="">
      <xdr:nvSpPr>
        <xdr:cNvPr id="660" name="フローチャート: 判断 659"/>
        <xdr:cNvSpPr/>
      </xdr:nvSpPr>
      <xdr:spPr>
        <a:xfrm>
          <a:off x="11997690" y="1353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107950</xdr:rowOff>
    </xdr:from>
    <xdr:ext cx="377825" cy="259080"/>
    <xdr:sp macro="" textlink="">
      <xdr:nvSpPr>
        <xdr:cNvPr id="661" name="テキスト ボックス 660"/>
        <xdr:cNvSpPr txBox="1"/>
      </xdr:nvSpPr>
      <xdr:spPr>
        <a:xfrm>
          <a:off x="11870690" y="133096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2" name="テキスト ボックス 661"/>
        <xdr:cNvSpPr txBox="1"/>
      </xdr:nvSpPr>
      <xdr:spPr>
        <a:xfrm>
          <a:off x="15168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63" name="テキスト ボックス 662"/>
        <xdr:cNvSpPr txBox="1"/>
      </xdr:nvSpPr>
      <xdr:spPr>
        <a:xfrm>
          <a:off x="143764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4" name="テキスト ボックス 663"/>
        <xdr:cNvSpPr txBox="1"/>
      </xdr:nvSpPr>
      <xdr:spPr>
        <a:xfrm>
          <a:off x="13544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5" name="テキスト ボックス 664"/>
        <xdr:cNvSpPr txBox="1"/>
      </xdr:nvSpPr>
      <xdr:spPr>
        <a:xfrm>
          <a:off x="127127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66" name="テキスト ボックス 665"/>
        <xdr:cNvSpPr txBox="1"/>
      </xdr:nvSpPr>
      <xdr:spPr>
        <a:xfrm>
          <a:off x="1186942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67" name="楕円 666"/>
        <xdr:cNvSpPr/>
      </xdr:nvSpPr>
      <xdr:spPr>
        <a:xfrm>
          <a:off x="1529715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135890</xdr:rowOff>
    </xdr:from>
    <xdr:ext cx="249555" cy="259080"/>
    <xdr:sp macro="" textlink="">
      <xdr:nvSpPr>
        <xdr:cNvPr id="668" name="災害復旧費該当値テキスト"/>
        <xdr:cNvSpPr txBox="1"/>
      </xdr:nvSpPr>
      <xdr:spPr>
        <a:xfrm>
          <a:off x="15398750" y="13508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69" name="楕円 668"/>
        <xdr:cNvSpPr/>
      </xdr:nvSpPr>
      <xdr:spPr>
        <a:xfrm>
          <a:off x="1450467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920" cy="258445"/>
    <xdr:sp macro="" textlink="">
      <xdr:nvSpPr>
        <xdr:cNvPr id="670" name="テキスト ボックス 669"/>
        <xdr:cNvSpPr txBox="1"/>
      </xdr:nvSpPr>
      <xdr:spPr>
        <a:xfrm>
          <a:off x="144424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71" name="楕円 670"/>
        <xdr:cNvSpPr/>
      </xdr:nvSpPr>
      <xdr:spPr>
        <a:xfrm>
          <a:off x="1367282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179070</xdr:colOff>
      <xdr:row>79</xdr:row>
      <xdr:rowOff>86360</xdr:rowOff>
    </xdr:from>
    <xdr:ext cx="249555" cy="258445"/>
    <xdr:sp macro="" textlink="">
      <xdr:nvSpPr>
        <xdr:cNvPr id="672" name="テキスト ボックス 671"/>
        <xdr:cNvSpPr txBox="1"/>
      </xdr:nvSpPr>
      <xdr:spPr>
        <a:xfrm>
          <a:off x="1360932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73" name="楕円 672"/>
        <xdr:cNvSpPr/>
      </xdr:nvSpPr>
      <xdr:spPr>
        <a:xfrm>
          <a:off x="12840970" y="13538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9555" cy="258445"/>
    <xdr:sp macro="" textlink="">
      <xdr:nvSpPr>
        <xdr:cNvPr id="674" name="テキスト ボックス 673"/>
        <xdr:cNvSpPr txBox="1"/>
      </xdr:nvSpPr>
      <xdr:spPr>
        <a:xfrm>
          <a:off x="1276731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75" name="楕円 674"/>
        <xdr:cNvSpPr/>
      </xdr:nvSpPr>
      <xdr:spPr>
        <a:xfrm>
          <a:off x="1199769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8920" cy="258445"/>
    <xdr:sp macro="" textlink="">
      <xdr:nvSpPr>
        <xdr:cNvPr id="676" name="テキスト ボックス 675"/>
        <xdr:cNvSpPr txBox="1"/>
      </xdr:nvSpPr>
      <xdr:spPr>
        <a:xfrm>
          <a:off x="1193546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7" name="正方形/長方形 676"/>
        <xdr:cNvSpPr/>
      </xdr:nvSpPr>
      <xdr:spPr>
        <a:xfrm>
          <a:off x="11703050" y="14287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8" name="正方形/長方形 677"/>
        <xdr:cNvSpPr/>
      </xdr:nvSpPr>
      <xdr:spPr>
        <a:xfrm>
          <a:off x="1181862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9" name="正方形/長方形 678"/>
        <xdr:cNvSpPr/>
      </xdr:nvSpPr>
      <xdr:spPr>
        <a:xfrm>
          <a:off x="1181862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80" name="正方形/長方形 679"/>
        <xdr:cNvSpPr/>
      </xdr:nvSpPr>
      <xdr:spPr>
        <a:xfrm>
          <a:off x="1277747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1" name="正方形/長方形 680"/>
        <xdr:cNvSpPr/>
      </xdr:nvSpPr>
      <xdr:spPr>
        <a:xfrm>
          <a:off x="1277747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2" name="正方形/長方形 681"/>
        <xdr:cNvSpPr/>
      </xdr:nvSpPr>
      <xdr:spPr>
        <a:xfrm>
          <a:off x="13851890" y="14630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3" name="正方形/長方形 682"/>
        <xdr:cNvSpPr/>
      </xdr:nvSpPr>
      <xdr:spPr>
        <a:xfrm>
          <a:off x="13851890" y="14833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正方形/長方形 683"/>
        <xdr:cNvSpPr/>
      </xdr:nvSpPr>
      <xdr:spPr>
        <a:xfrm>
          <a:off x="11703050" y="15113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5" name="テキスト ボックス 684"/>
        <xdr:cNvSpPr txBox="1"/>
      </xdr:nvSpPr>
      <xdr:spPr>
        <a:xfrm>
          <a:off x="1166495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6" name="直線コネクタ 685"/>
        <xdr:cNvCxnSpPr/>
      </xdr:nvCxnSpPr>
      <xdr:spPr>
        <a:xfrm>
          <a:off x="11703050" y="17399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7" name="直線コネクタ 686"/>
        <xdr:cNvCxnSpPr/>
      </xdr:nvCxnSpPr>
      <xdr:spPr>
        <a:xfrm>
          <a:off x="11703050" y="1701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88" name="テキスト ボックス 687"/>
        <xdr:cNvSpPr txBox="1"/>
      </xdr:nvSpPr>
      <xdr:spPr>
        <a:xfrm>
          <a:off x="1146556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9" name="直線コネクタ 688"/>
        <xdr:cNvCxnSpPr/>
      </xdr:nvCxnSpPr>
      <xdr:spPr>
        <a:xfrm>
          <a:off x="11703050" y="16637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90" name="テキスト ボックス 689"/>
        <xdr:cNvSpPr txBox="1"/>
      </xdr:nvSpPr>
      <xdr:spPr>
        <a:xfrm>
          <a:off x="1120584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91" name="直線コネクタ 690"/>
        <xdr:cNvCxnSpPr/>
      </xdr:nvCxnSpPr>
      <xdr:spPr>
        <a:xfrm>
          <a:off x="11703050" y="1625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8445"/>
    <xdr:sp macro="" textlink="">
      <xdr:nvSpPr>
        <xdr:cNvPr id="692" name="テキスト ボックス 691"/>
        <xdr:cNvSpPr txBox="1"/>
      </xdr:nvSpPr>
      <xdr:spPr>
        <a:xfrm>
          <a:off x="1120584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93" name="直線コネクタ 692"/>
        <xdr:cNvCxnSpPr/>
      </xdr:nvCxnSpPr>
      <xdr:spPr>
        <a:xfrm>
          <a:off x="11703050" y="1587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94" name="テキスト ボックス 693"/>
        <xdr:cNvSpPr txBox="1"/>
      </xdr:nvSpPr>
      <xdr:spPr>
        <a:xfrm>
          <a:off x="1120584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5" name="直線コネクタ 694"/>
        <xdr:cNvCxnSpPr/>
      </xdr:nvCxnSpPr>
      <xdr:spPr>
        <a:xfrm>
          <a:off x="11703050" y="15494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9080"/>
    <xdr:sp macro="" textlink="">
      <xdr:nvSpPr>
        <xdr:cNvPr id="696" name="テキスト ボックス 695"/>
        <xdr:cNvSpPr txBox="1"/>
      </xdr:nvSpPr>
      <xdr:spPr>
        <a:xfrm>
          <a:off x="1114171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1703050" y="15113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98" name="テキスト ボックス 697"/>
        <xdr:cNvSpPr txBox="1"/>
      </xdr:nvSpPr>
      <xdr:spPr>
        <a:xfrm>
          <a:off x="1114171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1703050" y="15113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137160</xdr:rowOff>
    </xdr:from>
    <xdr:to xmlns:xdr="http://schemas.openxmlformats.org/drawingml/2006/spreadsheetDrawing">
      <xdr:col>85</xdr:col>
      <xdr:colOff>126365</xdr:colOff>
      <xdr:row>98</xdr:row>
      <xdr:rowOff>42545</xdr:rowOff>
    </xdr:to>
    <xdr:cxnSp macro="">
      <xdr:nvCxnSpPr>
        <xdr:cNvPr id="700" name="直線コネクタ 699"/>
        <xdr:cNvCxnSpPr/>
      </xdr:nvCxnSpPr>
      <xdr:spPr>
        <a:xfrm flipV="1">
          <a:off x="15346045" y="1556766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46355</xdr:rowOff>
    </xdr:from>
    <xdr:ext cx="534670" cy="259080"/>
    <xdr:sp macro="" textlink="">
      <xdr:nvSpPr>
        <xdr:cNvPr id="701" name="公債費最小値テキスト"/>
        <xdr:cNvSpPr txBox="1"/>
      </xdr:nvSpPr>
      <xdr:spPr>
        <a:xfrm>
          <a:off x="15398750" y="16848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42545</xdr:rowOff>
    </xdr:from>
    <xdr:to xmlns:xdr="http://schemas.openxmlformats.org/drawingml/2006/spreadsheetDrawing">
      <xdr:col>86</xdr:col>
      <xdr:colOff>25400</xdr:colOff>
      <xdr:row>98</xdr:row>
      <xdr:rowOff>42545</xdr:rowOff>
    </xdr:to>
    <xdr:cxnSp macro="">
      <xdr:nvCxnSpPr>
        <xdr:cNvPr id="702" name="直線コネクタ 701"/>
        <xdr:cNvCxnSpPr/>
      </xdr:nvCxnSpPr>
      <xdr:spPr>
        <a:xfrm>
          <a:off x="15259050" y="1684464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83820</xdr:rowOff>
    </xdr:from>
    <xdr:ext cx="598805" cy="259080"/>
    <xdr:sp macro="" textlink="">
      <xdr:nvSpPr>
        <xdr:cNvPr id="703" name="公債費最大値テキスト"/>
        <xdr:cNvSpPr txBox="1"/>
      </xdr:nvSpPr>
      <xdr:spPr>
        <a:xfrm>
          <a:off x="15398750" y="15342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114,181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137160</xdr:rowOff>
    </xdr:from>
    <xdr:to xmlns:xdr="http://schemas.openxmlformats.org/drawingml/2006/spreadsheetDrawing">
      <xdr:col>86</xdr:col>
      <xdr:colOff>25400</xdr:colOff>
      <xdr:row>90</xdr:row>
      <xdr:rowOff>137160</xdr:rowOff>
    </xdr:to>
    <xdr:cxnSp macro="">
      <xdr:nvCxnSpPr>
        <xdr:cNvPr id="704" name="直線コネクタ 703"/>
        <xdr:cNvCxnSpPr/>
      </xdr:nvCxnSpPr>
      <xdr:spPr>
        <a:xfrm>
          <a:off x="15259050" y="1556766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116840</xdr:rowOff>
    </xdr:from>
    <xdr:to xmlns:xdr="http://schemas.openxmlformats.org/drawingml/2006/spreadsheetDrawing">
      <xdr:col>85</xdr:col>
      <xdr:colOff>127000</xdr:colOff>
      <xdr:row>96</xdr:row>
      <xdr:rowOff>117475</xdr:rowOff>
    </xdr:to>
    <xdr:cxnSp macro="">
      <xdr:nvCxnSpPr>
        <xdr:cNvPr id="705" name="直線コネクタ 704"/>
        <xdr:cNvCxnSpPr/>
      </xdr:nvCxnSpPr>
      <xdr:spPr>
        <a:xfrm>
          <a:off x="14555470" y="16576040"/>
          <a:ext cx="7924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84455</xdr:rowOff>
    </xdr:from>
    <xdr:ext cx="534670" cy="259080"/>
    <xdr:sp macro="" textlink="">
      <xdr:nvSpPr>
        <xdr:cNvPr id="706" name="公債費平均値テキスト"/>
        <xdr:cNvSpPr txBox="1"/>
      </xdr:nvSpPr>
      <xdr:spPr>
        <a:xfrm>
          <a:off x="15398750" y="16543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106045</xdr:rowOff>
    </xdr:from>
    <xdr:to xmlns:xdr="http://schemas.openxmlformats.org/drawingml/2006/spreadsheetDrawing">
      <xdr:col>85</xdr:col>
      <xdr:colOff>177800</xdr:colOff>
      <xdr:row>97</xdr:row>
      <xdr:rowOff>36195</xdr:rowOff>
    </xdr:to>
    <xdr:sp macro="" textlink="">
      <xdr:nvSpPr>
        <xdr:cNvPr id="707" name="フローチャート: 判断 706"/>
        <xdr:cNvSpPr/>
      </xdr:nvSpPr>
      <xdr:spPr>
        <a:xfrm>
          <a:off x="1529715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116840</xdr:rowOff>
    </xdr:from>
    <xdr:to xmlns:xdr="http://schemas.openxmlformats.org/drawingml/2006/spreadsheetDrawing">
      <xdr:col>81</xdr:col>
      <xdr:colOff>50800</xdr:colOff>
      <xdr:row>96</xdr:row>
      <xdr:rowOff>127000</xdr:rowOff>
    </xdr:to>
    <xdr:cxnSp macro="">
      <xdr:nvCxnSpPr>
        <xdr:cNvPr id="708" name="直線コネクタ 707"/>
        <xdr:cNvCxnSpPr/>
      </xdr:nvCxnSpPr>
      <xdr:spPr>
        <a:xfrm flipV="1">
          <a:off x="13723620" y="16576040"/>
          <a:ext cx="8318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99695</xdr:rowOff>
    </xdr:from>
    <xdr:to xmlns:xdr="http://schemas.openxmlformats.org/drawingml/2006/spreadsheetDrawing">
      <xdr:col>81</xdr:col>
      <xdr:colOff>101600</xdr:colOff>
      <xdr:row>97</xdr:row>
      <xdr:rowOff>29845</xdr:rowOff>
    </xdr:to>
    <xdr:sp macro="" textlink="">
      <xdr:nvSpPr>
        <xdr:cNvPr id="709" name="フローチャート: 判断 708"/>
        <xdr:cNvSpPr/>
      </xdr:nvSpPr>
      <xdr:spPr>
        <a:xfrm>
          <a:off x="1450467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20955</xdr:rowOff>
    </xdr:from>
    <xdr:ext cx="534670" cy="258445"/>
    <xdr:sp macro="" textlink="">
      <xdr:nvSpPr>
        <xdr:cNvPr id="710" name="テキスト ボックス 709"/>
        <xdr:cNvSpPr txBox="1"/>
      </xdr:nvSpPr>
      <xdr:spPr>
        <a:xfrm>
          <a:off x="14310995" y="16651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125730</xdr:rowOff>
    </xdr:from>
    <xdr:to xmlns:xdr="http://schemas.openxmlformats.org/drawingml/2006/spreadsheetDrawing">
      <xdr:col>76</xdr:col>
      <xdr:colOff>114300</xdr:colOff>
      <xdr:row>96</xdr:row>
      <xdr:rowOff>127000</xdr:rowOff>
    </xdr:to>
    <xdr:cxnSp macro="">
      <xdr:nvCxnSpPr>
        <xdr:cNvPr id="711" name="直線コネクタ 710"/>
        <xdr:cNvCxnSpPr/>
      </xdr:nvCxnSpPr>
      <xdr:spPr>
        <a:xfrm>
          <a:off x="12891770" y="16584930"/>
          <a:ext cx="8318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102870</xdr:rowOff>
    </xdr:from>
    <xdr:to xmlns:xdr="http://schemas.openxmlformats.org/drawingml/2006/spreadsheetDrawing">
      <xdr:col>76</xdr:col>
      <xdr:colOff>165100</xdr:colOff>
      <xdr:row>97</xdr:row>
      <xdr:rowOff>33020</xdr:rowOff>
    </xdr:to>
    <xdr:sp macro="" textlink="">
      <xdr:nvSpPr>
        <xdr:cNvPr id="712" name="フローチャート: 判断 711"/>
        <xdr:cNvSpPr/>
      </xdr:nvSpPr>
      <xdr:spPr>
        <a:xfrm>
          <a:off x="1367282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24130</xdr:rowOff>
    </xdr:from>
    <xdr:ext cx="534035" cy="259080"/>
    <xdr:sp macro="" textlink="">
      <xdr:nvSpPr>
        <xdr:cNvPr id="713" name="テキスト ボックス 712"/>
        <xdr:cNvSpPr txBox="1"/>
      </xdr:nvSpPr>
      <xdr:spPr>
        <a:xfrm>
          <a:off x="1346771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125730</xdr:rowOff>
    </xdr:from>
    <xdr:to xmlns:xdr="http://schemas.openxmlformats.org/drawingml/2006/spreadsheetDrawing">
      <xdr:col>71</xdr:col>
      <xdr:colOff>177800</xdr:colOff>
      <xdr:row>96</xdr:row>
      <xdr:rowOff>132080</xdr:rowOff>
    </xdr:to>
    <xdr:cxnSp macro="">
      <xdr:nvCxnSpPr>
        <xdr:cNvPr id="714" name="直線コネクタ 713"/>
        <xdr:cNvCxnSpPr/>
      </xdr:nvCxnSpPr>
      <xdr:spPr>
        <a:xfrm flipV="1">
          <a:off x="12048490" y="16584930"/>
          <a:ext cx="8432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104775</xdr:rowOff>
    </xdr:from>
    <xdr:to xmlns:xdr="http://schemas.openxmlformats.org/drawingml/2006/spreadsheetDrawing">
      <xdr:col>72</xdr:col>
      <xdr:colOff>38100</xdr:colOff>
      <xdr:row>97</xdr:row>
      <xdr:rowOff>34925</xdr:rowOff>
    </xdr:to>
    <xdr:sp macro="" textlink="">
      <xdr:nvSpPr>
        <xdr:cNvPr id="715" name="フローチャート: 判断 714"/>
        <xdr:cNvSpPr/>
      </xdr:nvSpPr>
      <xdr:spPr>
        <a:xfrm>
          <a:off x="12840970" y="165639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26035</xdr:rowOff>
    </xdr:from>
    <xdr:ext cx="534670" cy="259080"/>
    <xdr:sp macro="" textlink="">
      <xdr:nvSpPr>
        <xdr:cNvPr id="716" name="テキスト ボックス 715"/>
        <xdr:cNvSpPr txBox="1"/>
      </xdr:nvSpPr>
      <xdr:spPr>
        <a:xfrm>
          <a:off x="12635865" y="16656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130175</xdr:rowOff>
    </xdr:from>
    <xdr:to xmlns:xdr="http://schemas.openxmlformats.org/drawingml/2006/spreadsheetDrawing">
      <xdr:col>67</xdr:col>
      <xdr:colOff>101600</xdr:colOff>
      <xdr:row>97</xdr:row>
      <xdr:rowOff>60325</xdr:rowOff>
    </xdr:to>
    <xdr:sp macro="" textlink="">
      <xdr:nvSpPr>
        <xdr:cNvPr id="717" name="フローチャート: 判断 716"/>
        <xdr:cNvSpPr/>
      </xdr:nvSpPr>
      <xdr:spPr>
        <a:xfrm>
          <a:off x="1199769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52070</xdr:rowOff>
    </xdr:from>
    <xdr:ext cx="534670" cy="258445"/>
    <xdr:sp macro="" textlink="">
      <xdr:nvSpPr>
        <xdr:cNvPr id="718" name="テキスト ボックス 717"/>
        <xdr:cNvSpPr txBox="1"/>
      </xdr:nvSpPr>
      <xdr:spPr>
        <a:xfrm>
          <a:off x="11804015" y="16682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5168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20" name="テキスト ボックス 719"/>
        <xdr:cNvSpPr txBox="1"/>
      </xdr:nvSpPr>
      <xdr:spPr>
        <a:xfrm>
          <a:off x="14376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3544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27127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23" name="テキスト ボックス 722"/>
        <xdr:cNvSpPr txBox="1"/>
      </xdr:nvSpPr>
      <xdr:spPr>
        <a:xfrm>
          <a:off x="118694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66675</xdr:rowOff>
    </xdr:from>
    <xdr:to xmlns:xdr="http://schemas.openxmlformats.org/drawingml/2006/spreadsheetDrawing">
      <xdr:col>85</xdr:col>
      <xdr:colOff>177800</xdr:colOff>
      <xdr:row>96</xdr:row>
      <xdr:rowOff>168275</xdr:rowOff>
    </xdr:to>
    <xdr:sp macro="" textlink="">
      <xdr:nvSpPr>
        <xdr:cNvPr id="724" name="楕円 723"/>
        <xdr:cNvSpPr/>
      </xdr:nvSpPr>
      <xdr:spPr>
        <a:xfrm>
          <a:off x="1529715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89535</xdr:rowOff>
    </xdr:from>
    <xdr:ext cx="534670" cy="258445"/>
    <xdr:sp macro="" textlink="">
      <xdr:nvSpPr>
        <xdr:cNvPr id="725" name="公債費該当値テキスト"/>
        <xdr:cNvSpPr txBox="1"/>
      </xdr:nvSpPr>
      <xdr:spPr>
        <a:xfrm>
          <a:off x="15398750" y="16377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66040</xdr:rowOff>
    </xdr:from>
    <xdr:to xmlns:xdr="http://schemas.openxmlformats.org/drawingml/2006/spreadsheetDrawing">
      <xdr:col>81</xdr:col>
      <xdr:colOff>101600</xdr:colOff>
      <xdr:row>96</xdr:row>
      <xdr:rowOff>167640</xdr:rowOff>
    </xdr:to>
    <xdr:sp macro="" textlink="">
      <xdr:nvSpPr>
        <xdr:cNvPr id="726" name="楕円 725"/>
        <xdr:cNvSpPr/>
      </xdr:nvSpPr>
      <xdr:spPr>
        <a:xfrm>
          <a:off x="1450467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12700</xdr:rowOff>
    </xdr:from>
    <xdr:ext cx="534670" cy="259080"/>
    <xdr:sp macro="" textlink="">
      <xdr:nvSpPr>
        <xdr:cNvPr id="727" name="テキスト ボックス 726"/>
        <xdr:cNvSpPr txBox="1"/>
      </xdr:nvSpPr>
      <xdr:spPr>
        <a:xfrm>
          <a:off x="14310995" y="16300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76200</xdr:rowOff>
    </xdr:from>
    <xdr:to xmlns:xdr="http://schemas.openxmlformats.org/drawingml/2006/spreadsheetDrawing">
      <xdr:col>76</xdr:col>
      <xdr:colOff>165100</xdr:colOff>
      <xdr:row>97</xdr:row>
      <xdr:rowOff>6350</xdr:rowOff>
    </xdr:to>
    <xdr:sp macro="" textlink="">
      <xdr:nvSpPr>
        <xdr:cNvPr id="728" name="楕円 727"/>
        <xdr:cNvSpPr/>
      </xdr:nvSpPr>
      <xdr:spPr>
        <a:xfrm>
          <a:off x="1367282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22860</xdr:rowOff>
    </xdr:from>
    <xdr:ext cx="534035" cy="259080"/>
    <xdr:sp macro="" textlink="">
      <xdr:nvSpPr>
        <xdr:cNvPr id="729" name="テキスト ボックス 728"/>
        <xdr:cNvSpPr txBox="1"/>
      </xdr:nvSpPr>
      <xdr:spPr>
        <a:xfrm>
          <a:off x="13467715" y="1631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74930</xdr:rowOff>
    </xdr:from>
    <xdr:to xmlns:xdr="http://schemas.openxmlformats.org/drawingml/2006/spreadsheetDrawing">
      <xdr:col>72</xdr:col>
      <xdr:colOff>38100</xdr:colOff>
      <xdr:row>97</xdr:row>
      <xdr:rowOff>5080</xdr:rowOff>
    </xdr:to>
    <xdr:sp macro="" textlink="">
      <xdr:nvSpPr>
        <xdr:cNvPr id="730" name="楕円 729"/>
        <xdr:cNvSpPr/>
      </xdr:nvSpPr>
      <xdr:spPr>
        <a:xfrm>
          <a:off x="12840970" y="165341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21590</xdr:rowOff>
    </xdr:from>
    <xdr:ext cx="534670" cy="259080"/>
    <xdr:sp macro="" textlink="">
      <xdr:nvSpPr>
        <xdr:cNvPr id="731" name="テキスト ボックス 730"/>
        <xdr:cNvSpPr txBox="1"/>
      </xdr:nvSpPr>
      <xdr:spPr>
        <a:xfrm>
          <a:off x="12635865" y="1630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81280</xdr:rowOff>
    </xdr:from>
    <xdr:to xmlns:xdr="http://schemas.openxmlformats.org/drawingml/2006/spreadsheetDrawing">
      <xdr:col>67</xdr:col>
      <xdr:colOff>101600</xdr:colOff>
      <xdr:row>97</xdr:row>
      <xdr:rowOff>11430</xdr:rowOff>
    </xdr:to>
    <xdr:sp macro="" textlink="">
      <xdr:nvSpPr>
        <xdr:cNvPr id="732" name="楕円 731"/>
        <xdr:cNvSpPr/>
      </xdr:nvSpPr>
      <xdr:spPr>
        <a:xfrm>
          <a:off x="1199769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27940</xdr:rowOff>
    </xdr:from>
    <xdr:ext cx="534670" cy="259080"/>
    <xdr:sp macro="" textlink="">
      <xdr:nvSpPr>
        <xdr:cNvPr id="733" name="テキスト ボックス 732"/>
        <xdr:cNvSpPr txBox="1"/>
      </xdr:nvSpPr>
      <xdr:spPr>
        <a:xfrm>
          <a:off x="11804015" y="1631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7190720" y="4000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731772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731772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826514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826514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19339560" y="4343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19339560" y="4546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7190720" y="4826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42" name="テキスト ボックス 741"/>
        <xdr:cNvSpPr txBox="1"/>
      </xdr:nvSpPr>
      <xdr:spPr>
        <a:xfrm>
          <a:off x="171640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7190720" y="7112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4" name="直線コネクタ 743"/>
        <xdr:cNvCxnSpPr/>
      </xdr:nvCxnSpPr>
      <xdr:spPr>
        <a:xfrm>
          <a:off x="17190720" y="66548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920" cy="258445"/>
    <xdr:sp macro="" textlink="">
      <xdr:nvSpPr>
        <xdr:cNvPr id="745" name="テキスト ボックス 744"/>
        <xdr:cNvSpPr txBox="1"/>
      </xdr:nvSpPr>
      <xdr:spPr>
        <a:xfrm>
          <a:off x="1696466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6" name="直線コネクタ 745"/>
        <xdr:cNvCxnSpPr/>
      </xdr:nvCxnSpPr>
      <xdr:spPr>
        <a:xfrm>
          <a:off x="17190720" y="61976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7360" cy="258445"/>
    <xdr:sp macro="" textlink="">
      <xdr:nvSpPr>
        <xdr:cNvPr id="747" name="テキスト ボックス 746"/>
        <xdr:cNvSpPr txBox="1"/>
      </xdr:nvSpPr>
      <xdr:spPr>
        <a:xfrm>
          <a:off x="16757650" y="6055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8" name="直線コネクタ 747"/>
        <xdr:cNvCxnSpPr/>
      </xdr:nvCxnSpPr>
      <xdr:spPr>
        <a:xfrm>
          <a:off x="17190720" y="5740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7360" cy="258445"/>
    <xdr:sp macro="" textlink="">
      <xdr:nvSpPr>
        <xdr:cNvPr id="749" name="テキスト ボックス 748"/>
        <xdr:cNvSpPr txBox="1"/>
      </xdr:nvSpPr>
      <xdr:spPr>
        <a:xfrm>
          <a:off x="16757650" y="5598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50" name="直線コネクタ 749"/>
        <xdr:cNvCxnSpPr/>
      </xdr:nvCxnSpPr>
      <xdr:spPr>
        <a:xfrm>
          <a:off x="17190720" y="52832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7360" cy="258445"/>
    <xdr:sp macro="" textlink="">
      <xdr:nvSpPr>
        <xdr:cNvPr id="751" name="テキスト ボックス 750"/>
        <xdr:cNvSpPr txBox="1"/>
      </xdr:nvSpPr>
      <xdr:spPr>
        <a:xfrm>
          <a:off x="16757650" y="5140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2" name="直線コネクタ 751"/>
        <xdr:cNvCxnSpPr/>
      </xdr:nvCxnSpPr>
      <xdr:spPr>
        <a:xfrm>
          <a:off x="17190720" y="4826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7360" cy="258445"/>
    <xdr:sp macro="" textlink="">
      <xdr:nvSpPr>
        <xdr:cNvPr id="753" name="テキスト ボックス 752"/>
        <xdr:cNvSpPr txBox="1"/>
      </xdr:nvSpPr>
      <xdr:spPr>
        <a:xfrm>
          <a:off x="1675765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4" name="諸支出金グラフ枠"/>
        <xdr:cNvSpPr/>
      </xdr:nvSpPr>
      <xdr:spPr>
        <a:xfrm>
          <a:off x="17190720" y="4826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11430</xdr:rowOff>
    </xdr:from>
    <xdr:to xmlns:xdr="http://schemas.openxmlformats.org/drawingml/2006/spreadsheetDrawing">
      <xdr:col>116</xdr:col>
      <xdr:colOff>62865</xdr:colOff>
      <xdr:row>38</xdr:row>
      <xdr:rowOff>139700</xdr:rowOff>
    </xdr:to>
    <xdr:cxnSp macro="">
      <xdr:nvCxnSpPr>
        <xdr:cNvPr id="755" name="直線コネクタ 754"/>
        <xdr:cNvCxnSpPr/>
      </xdr:nvCxnSpPr>
      <xdr:spPr>
        <a:xfrm flipV="1">
          <a:off x="20833715" y="515493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157480</xdr:rowOff>
    </xdr:from>
    <xdr:ext cx="249555" cy="258445"/>
    <xdr:sp macro="" textlink="">
      <xdr:nvSpPr>
        <xdr:cNvPr id="756" name="諸支出金最小値テキスト"/>
        <xdr:cNvSpPr txBox="1"/>
      </xdr:nvSpPr>
      <xdr:spPr>
        <a:xfrm>
          <a:off x="20886420" y="66725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7" name="直線コネクタ 756"/>
        <xdr:cNvCxnSpPr/>
      </xdr:nvCxnSpPr>
      <xdr:spPr>
        <a:xfrm>
          <a:off x="20758150" y="66548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129540</xdr:rowOff>
    </xdr:from>
    <xdr:ext cx="469900" cy="259080"/>
    <xdr:sp macro="" textlink="">
      <xdr:nvSpPr>
        <xdr:cNvPr id="758" name="諸支出金最大値テキスト"/>
        <xdr:cNvSpPr txBox="1"/>
      </xdr:nvSpPr>
      <xdr:spPr>
        <a:xfrm>
          <a:off x="20886420" y="4930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11430</xdr:rowOff>
    </xdr:from>
    <xdr:to xmlns:xdr="http://schemas.openxmlformats.org/drawingml/2006/spreadsheetDrawing">
      <xdr:col>116</xdr:col>
      <xdr:colOff>152400</xdr:colOff>
      <xdr:row>30</xdr:row>
      <xdr:rowOff>11430</xdr:rowOff>
    </xdr:to>
    <xdr:cxnSp macro="">
      <xdr:nvCxnSpPr>
        <xdr:cNvPr id="759" name="直線コネクタ 758"/>
        <xdr:cNvCxnSpPr/>
      </xdr:nvCxnSpPr>
      <xdr:spPr>
        <a:xfrm>
          <a:off x="20758150" y="51549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90170</xdr:rowOff>
    </xdr:from>
    <xdr:to xmlns:xdr="http://schemas.openxmlformats.org/drawingml/2006/spreadsheetDrawing">
      <xdr:col>116</xdr:col>
      <xdr:colOff>63500</xdr:colOff>
      <xdr:row>38</xdr:row>
      <xdr:rowOff>139700</xdr:rowOff>
    </xdr:to>
    <xdr:cxnSp macro="">
      <xdr:nvCxnSpPr>
        <xdr:cNvPr id="760" name="直線コネクタ 759"/>
        <xdr:cNvCxnSpPr/>
      </xdr:nvCxnSpPr>
      <xdr:spPr>
        <a:xfrm flipV="1">
          <a:off x="20054570" y="6433820"/>
          <a:ext cx="78105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30480</xdr:rowOff>
    </xdr:from>
    <xdr:ext cx="313690" cy="258445"/>
    <xdr:sp macro="" textlink="">
      <xdr:nvSpPr>
        <xdr:cNvPr id="761" name="諸支出金平均値テキスト"/>
        <xdr:cNvSpPr txBox="1"/>
      </xdr:nvSpPr>
      <xdr:spPr>
        <a:xfrm>
          <a:off x="20886420" y="654558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52070</xdr:rowOff>
    </xdr:from>
    <xdr:to xmlns:xdr="http://schemas.openxmlformats.org/drawingml/2006/spreadsheetDrawing">
      <xdr:col>116</xdr:col>
      <xdr:colOff>114300</xdr:colOff>
      <xdr:row>38</xdr:row>
      <xdr:rowOff>153670</xdr:rowOff>
    </xdr:to>
    <xdr:sp macro="" textlink="">
      <xdr:nvSpPr>
        <xdr:cNvPr id="762" name="フローチャート: 判断 761"/>
        <xdr:cNvSpPr/>
      </xdr:nvSpPr>
      <xdr:spPr>
        <a:xfrm>
          <a:off x="2078482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63" name="直線コネクタ 762"/>
        <xdr:cNvCxnSpPr/>
      </xdr:nvCxnSpPr>
      <xdr:spPr>
        <a:xfrm>
          <a:off x="19211290" y="665480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76835</xdr:rowOff>
    </xdr:from>
    <xdr:to xmlns:xdr="http://schemas.openxmlformats.org/drawingml/2006/spreadsheetDrawing">
      <xdr:col>112</xdr:col>
      <xdr:colOff>38100</xdr:colOff>
      <xdr:row>39</xdr:row>
      <xdr:rowOff>6985</xdr:rowOff>
    </xdr:to>
    <xdr:sp macro="" textlink="">
      <xdr:nvSpPr>
        <xdr:cNvPr id="764" name="フローチャート: 判断 763"/>
        <xdr:cNvSpPr/>
      </xdr:nvSpPr>
      <xdr:spPr>
        <a:xfrm>
          <a:off x="20003770" y="65919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23495</xdr:rowOff>
    </xdr:from>
    <xdr:ext cx="313690" cy="259080"/>
    <xdr:sp macro="" textlink="">
      <xdr:nvSpPr>
        <xdr:cNvPr id="765" name="テキスト ボックス 764"/>
        <xdr:cNvSpPr txBox="1"/>
      </xdr:nvSpPr>
      <xdr:spPr>
        <a:xfrm>
          <a:off x="19897725" y="63671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6" name="直線コネクタ 765"/>
        <xdr:cNvCxnSpPr/>
      </xdr:nvCxnSpPr>
      <xdr:spPr>
        <a:xfrm>
          <a:off x="18379440" y="66548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65405</xdr:rowOff>
    </xdr:from>
    <xdr:to xmlns:xdr="http://schemas.openxmlformats.org/drawingml/2006/spreadsheetDrawing">
      <xdr:col>107</xdr:col>
      <xdr:colOff>101600</xdr:colOff>
      <xdr:row>38</xdr:row>
      <xdr:rowOff>167005</xdr:rowOff>
    </xdr:to>
    <xdr:sp macro="" textlink="">
      <xdr:nvSpPr>
        <xdr:cNvPr id="767" name="フローチャート: 判断 766"/>
        <xdr:cNvSpPr/>
      </xdr:nvSpPr>
      <xdr:spPr>
        <a:xfrm>
          <a:off x="1916049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12065</xdr:rowOff>
    </xdr:from>
    <xdr:ext cx="313055" cy="259080"/>
    <xdr:sp macro="" textlink="">
      <xdr:nvSpPr>
        <xdr:cNvPr id="768" name="テキスト ボックス 767"/>
        <xdr:cNvSpPr txBox="1"/>
      </xdr:nvSpPr>
      <xdr:spPr>
        <a:xfrm>
          <a:off x="19065875" y="635571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165100</xdr:rowOff>
    </xdr:from>
    <xdr:to xmlns:xdr="http://schemas.openxmlformats.org/drawingml/2006/spreadsheetDrawing">
      <xdr:col>102</xdr:col>
      <xdr:colOff>114300</xdr:colOff>
      <xdr:row>38</xdr:row>
      <xdr:rowOff>139700</xdr:rowOff>
    </xdr:to>
    <xdr:cxnSp macro="">
      <xdr:nvCxnSpPr>
        <xdr:cNvPr id="769" name="直線コネクタ 768"/>
        <xdr:cNvCxnSpPr/>
      </xdr:nvCxnSpPr>
      <xdr:spPr>
        <a:xfrm>
          <a:off x="17547590" y="6508750"/>
          <a:ext cx="83185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62230</xdr:rowOff>
    </xdr:from>
    <xdr:to xmlns:xdr="http://schemas.openxmlformats.org/drawingml/2006/spreadsheetDrawing">
      <xdr:col>102</xdr:col>
      <xdr:colOff>165100</xdr:colOff>
      <xdr:row>38</xdr:row>
      <xdr:rowOff>163830</xdr:rowOff>
    </xdr:to>
    <xdr:sp macro="" textlink="">
      <xdr:nvSpPr>
        <xdr:cNvPr id="770" name="フローチャート: 判断 769"/>
        <xdr:cNvSpPr/>
      </xdr:nvSpPr>
      <xdr:spPr>
        <a:xfrm>
          <a:off x="1832864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8890</xdr:rowOff>
    </xdr:from>
    <xdr:ext cx="313055" cy="258445"/>
    <xdr:sp macro="" textlink="">
      <xdr:nvSpPr>
        <xdr:cNvPr id="771" name="テキスト ボックス 770"/>
        <xdr:cNvSpPr txBox="1"/>
      </xdr:nvSpPr>
      <xdr:spPr>
        <a:xfrm>
          <a:off x="18234025" y="635254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56515</xdr:rowOff>
    </xdr:from>
    <xdr:to xmlns:xdr="http://schemas.openxmlformats.org/drawingml/2006/spreadsheetDrawing">
      <xdr:col>98</xdr:col>
      <xdr:colOff>38100</xdr:colOff>
      <xdr:row>38</xdr:row>
      <xdr:rowOff>158115</xdr:rowOff>
    </xdr:to>
    <xdr:sp macro="" textlink="">
      <xdr:nvSpPr>
        <xdr:cNvPr id="772" name="フローチャート: 判断 771"/>
        <xdr:cNvSpPr/>
      </xdr:nvSpPr>
      <xdr:spPr>
        <a:xfrm>
          <a:off x="17496790" y="65716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38</xdr:row>
      <xdr:rowOff>149225</xdr:rowOff>
    </xdr:from>
    <xdr:ext cx="313690" cy="259080"/>
    <xdr:sp macro="" textlink="">
      <xdr:nvSpPr>
        <xdr:cNvPr id="773" name="テキスト ボックス 772"/>
        <xdr:cNvSpPr txBox="1"/>
      </xdr:nvSpPr>
      <xdr:spPr>
        <a:xfrm>
          <a:off x="17390745" y="66643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4" name="テキスト ボックス 773"/>
        <xdr:cNvSpPr txBox="1"/>
      </xdr:nvSpPr>
      <xdr:spPr>
        <a:xfrm>
          <a:off x="20656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5" name="テキスト ボックス 774"/>
        <xdr:cNvSpPr txBox="1"/>
      </xdr:nvSpPr>
      <xdr:spPr>
        <a:xfrm>
          <a:off x="1987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76" name="テキスト ボックス 775"/>
        <xdr:cNvSpPr txBox="1"/>
      </xdr:nvSpPr>
      <xdr:spPr>
        <a:xfrm>
          <a:off x="190322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7" name="テキスト ボックス 776"/>
        <xdr:cNvSpPr txBox="1"/>
      </xdr:nvSpPr>
      <xdr:spPr>
        <a:xfrm>
          <a:off x="182003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8" name="テキスト ボックス 777"/>
        <xdr:cNvSpPr txBox="1"/>
      </xdr:nvSpPr>
      <xdr:spPr>
        <a:xfrm>
          <a:off x="173685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39370</xdr:rowOff>
    </xdr:from>
    <xdr:to xmlns:xdr="http://schemas.openxmlformats.org/drawingml/2006/spreadsheetDrawing">
      <xdr:col>116</xdr:col>
      <xdr:colOff>114300</xdr:colOff>
      <xdr:row>37</xdr:row>
      <xdr:rowOff>140970</xdr:rowOff>
    </xdr:to>
    <xdr:sp macro="" textlink="">
      <xdr:nvSpPr>
        <xdr:cNvPr id="779" name="楕円 778"/>
        <xdr:cNvSpPr/>
      </xdr:nvSpPr>
      <xdr:spPr>
        <a:xfrm>
          <a:off x="2078482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62230</xdr:rowOff>
    </xdr:from>
    <xdr:ext cx="378460" cy="259080"/>
    <xdr:sp macro="" textlink="">
      <xdr:nvSpPr>
        <xdr:cNvPr id="780" name="諸支出金該当値テキスト"/>
        <xdr:cNvSpPr txBox="1"/>
      </xdr:nvSpPr>
      <xdr:spPr>
        <a:xfrm>
          <a:off x="20886420" y="6234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81" name="楕円 780"/>
        <xdr:cNvSpPr/>
      </xdr:nvSpPr>
      <xdr:spPr>
        <a:xfrm>
          <a:off x="20003770" y="66040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9555" cy="259080"/>
    <xdr:sp macro="" textlink="">
      <xdr:nvSpPr>
        <xdr:cNvPr id="782" name="テキスト ボックス 781"/>
        <xdr:cNvSpPr txBox="1"/>
      </xdr:nvSpPr>
      <xdr:spPr>
        <a:xfrm>
          <a:off x="1993011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3" name="楕円 782"/>
        <xdr:cNvSpPr/>
      </xdr:nvSpPr>
      <xdr:spPr>
        <a:xfrm>
          <a:off x="1916049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84" name="テキスト ボックス 783"/>
        <xdr:cNvSpPr txBox="1"/>
      </xdr:nvSpPr>
      <xdr:spPr>
        <a:xfrm>
          <a:off x="1909826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5" name="楕円 784"/>
        <xdr:cNvSpPr/>
      </xdr:nvSpPr>
      <xdr:spPr>
        <a:xfrm>
          <a:off x="183286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179070</xdr:colOff>
      <xdr:row>39</xdr:row>
      <xdr:rowOff>10160</xdr:rowOff>
    </xdr:from>
    <xdr:ext cx="249555" cy="259080"/>
    <xdr:sp macro="" textlink="">
      <xdr:nvSpPr>
        <xdr:cNvPr id="786" name="テキスト ボックス 785"/>
        <xdr:cNvSpPr txBox="1"/>
      </xdr:nvSpPr>
      <xdr:spPr>
        <a:xfrm>
          <a:off x="182651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114300</xdr:rowOff>
    </xdr:from>
    <xdr:to xmlns:xdr="http://schemas.openxmlformats.org/drawingml/2006/spreadsheetDrawing">
      <xdr:col>98</xdr:col>
      <xdr:colOff>38100</xdr:colOff>
      <xdr:row>38</xdr:row>
      <xdr:rowOff>44450</xdr:rowOff>
    </xdr:to>
    <xdr:sp macro="" textlink="">
      <xdr:nvSpPr>
        <xdr:cNvPr id="787" name="楕円 786"/>
        <xdr:cNvSpPr/>
      </xdr:nvSpPr>
      <xdr:spPr>
        <a:xfrm>
          <a:off x="17496790" y="64579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60960</xdr:rowOff>
    </xdr:from>
    <xdr:ext cx="378460" cy="259080"/>
    <xdr:sp macro="" textlink="">
      <xdr:nvSpPr>
        <xdr:cNvPr id="788" name="テキスト ボックス 787"/>
        <xdr:cNvSpPr txBox="1"/>
      </xdr:nvSpPr>
      <xdr:spPr>
        <a:xfrm>
          <a:off x="17369790" y="6233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9" name="正方形/長方形 788"/>
        <xdr:cNvSpPr/>
      </xdr:nvSpPr>
      <xdr:spPr>
        <a:xfrm>
          <a:off x="17190720" y="7429500"/>
          <a:ext cx="4411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0" name="正方形/長方形 789"/>
        <xdr:cNvSpPr/>
      </xdr:nvSpPr>
      <xdr:spPr>
        <a:xfrm>
          <a:off x="1731772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1" name="正方形/長方形 790"/>
        <xdr:cNvSpPr/>
      </xdr:nvSpPr>
      <xdr:spPr>
        <a:xfrm>
          <a:off x="1731772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2" name="正方形/長方形 791"/>
        <xdr:cNvSpPr/>
      </xdr:nvSpPr>
      <xdr:spPr>
        <a:xfrm>
          <a:off x="1826514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3" name="正方形/長方形 792"/>
        <xdr:cNvSpPr/>
      </xdr:nvSpPr>
      <xdr:spPr>
        <a:xfrm>
          <a:off x="1826514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4" name="正方形/長方形 793"/>
        <xdr:cNvSpPr/>
      </xdr:nvSpPr>
      <xdr:spPr>
        <a:xfrm>
          <a:off x="19339560" y="77724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5" name="正方形/長方形 794"/>
        <xdr:cNvSpPr/>
      </xdr:nvSpPr>
      <xdr:spPr>
        <a:xfrm>
          <a:off x="19339560" y="797560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正方形/長方形 795"/>
        <xdr:cNvSpPr/>
      </xdr:nvSpPr>
      <xdr:spPr>
        <a:xfrm>
          <a:off x="17190720" y="8255000"/>
          <a:ext cx="44119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97" name="テキスト ボックス 796"/>
        <xdr:cNvSpPr txBox="1"/>
      </xdr:nvSpPr>
      <xdr:spPr>
        <a:xfrm>
          <a:off x="171640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8" name="直線コネクタ 797"/>
        <xdr:cNvCxnSpPr/>
      </xdr:nvCxnSpPr>
      <xdr:spPr>
        <a:xfrm>
          <a:off x="17190720" y="10541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9" name="直線コネクタ 798"/>
        <xdr:cNvCxnSpPr/>
      </xdr:nvCxnSpPr>
      <xdr:spPr>
        <a:xfrm>
          <a:off x="17190720" y="9398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920" cy="258445"/>
    <xdr:sp macro="" textlink="">
      <xdr:nvSpPr>
        <xdr:cNvPr id="800" name="テキスト ボックス 799"/>
        <xdr:cNvSpPr txBox="1"/>
      </xdr:nvSpPr>
      <xdr:spPr>
        <a:xfrm>
          <a:off x="16964660" y="9255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1" name="直線コネクタ 800"/>
        <xdr:cNvCxnSpPr/>
      </xdr:nvCxnSpPr>
      <xdr:spPr>
        <a:xfrm>
          <a:off x="17190720" y="82550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920" cy="258445"/>
    <xdr:sp macro="" textlink="">
      <xdr:nvSpPr>
        <xdr:cNvPr id="802" name="テキスト ボックス 801"/>
        <xdr:cNvSpPr txBox="1"/>
      </xdr:nvSpPr>
      <xdr:spPr>
        <a:xfrm>
          <a:off x="16964660" y="8112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3" name="前年度繰上充用金グラフ枠"/>
        <xdr:cNvSpPr/>
      </xdr:nvSpPr>
      <xdr:spPr>
        <a:xfrm>
          <a:off x="17190720" y="8255000"/>
          <a:ext cx="44119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4" name="直線コネクタ 803"/>
        <xdr:cNvCxnSpPr/>
      </xdr:nvCxnSpPr>
      <xdr:spPr>
        <a:xfrm>
          <a:off x="2083371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5" name="前年度繰上充用金最小値テキスト"/>
        <xdr:cNvSpPr txBox="1"/>
      </xdr:nvSpPr>
      <xdr:spPr>
        <a:xfrm>
          <a:off x="2088642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6" name="直線コネクタ 805"/>
        <xdr:cNvCxnSpPr/>
      </xdr:nvCxnSpPr>
      <xdr:spPr>
        <a:xfrm>
          <a:off x="20758150" y="93980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7" name="前年度繰上充用金最大値テキスト"/>
        <xdr:cNvSpPr txBox="1"/>
      </xdr:nvSpPr>
      <xdr:spPr>
        <a:xfrm>
          <a:off x="2088642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8" name="直線コネクタ 807"/>
        <xdr:cNvCxnSpPr/>
      </xdr:nvCxnSpPr>
      <xdr:spPr>
        <a:xfrm>
          <a:off x="20758150" y="93980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9" name="直線コネクタ 808"/>
        <xdr:cNvCxnSpPr/>
      </xdr:nvCxnSpPr>
      <xdr:spPr>
        <a:xfrm>
          <a:off x="20054570" y="9398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10" name="前年度繰上充用金平均値テキスト"/>
        <xdr:cNvSpPr txBox="1"/>
      </xdr:nvSpPr>
      <xdr:spPr>
        <a:xfrm>
          <a:off x="2088642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フローチャート: 判断 810"/>
        <xdr:cNvSpPr/>
      </xdr:nvSpPr>
      <xdr:spPr>
        <a:xfrm>
          <a:off x="207848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12" name="直線コネクタ 811"/>
        <xdr:cNvCxnSpPr/>
      </xdr:nvCxnSpPr>
      <xdr:spPr>
        <a:xfrm>
          <a:off x="19211290" y="939800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フローチャート: 判断 812"/>
        <xdr:cNvSpPr/>
      </xdr:nvSpPr>
      <xdr:spPr>
        <a:xfrm>
          <a:off x="20003770" y="9347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9555" cy="259080"/>
    <xdr:sp macro="" textlink="">
      <xdr:nvSpPr>
        <xdr:cNvPr id="814" name="テキスト ボックス 813"/>
        <xdr:cNvSpPr txBox="1"/>
      </xdr:nvSpPr>
      <xdr:spPr>
        <a:xfrm>
          <a:off x="1993011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5" name="直線コネクタ 814"/>
        <xdr:cNvCxnSpPr/>
      </xdr:nvCxnSpPr>
      <xdr:spPr>
        <a:xfrm>
          <a:off x="18379440" y="9398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フローチャート: 判断 815"/>
        <xdr:cNvSpPr/>
      </xdr:nvSpPr>
      <xdr:spPr>
        <a:xfrm>
          <a:off x="1916049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17" name="テキスト ボックス 816"/>
        <xdr:cNvSpPr txBox="1"/>
      </xdr:nvSpPr>
      <xdr:spPr>
        <a:xfrm>
          <a:off x="1909826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8" name="直線コネクタ 817"/>
        <xdr:cNvCxnSpPr/>
      </xdr:nvCxnSpPr>
      <xdr:spPr>
        <a:xfrm>
          <a:off x="17547590" y="9398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9" name="フローチャート: 判断 818"/>
        <xdr:cNvSpPr/>
      </xdr:nvSpPr>
      <xdr:spPr>
        <a:xfrm>
          <a:off x="183286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179070</xdr:colOff>
      <xdr:row>55</xdr:row>
      <xdr:rowOff>10160</xdr:rowOff>
    </xdr:from>
    <xdr:ext cx="249555" cy="259080"/>
    <xdr:sp macro="" textlink="">
      <xdr:nvSpPr>
        <xdr:cNvPr id="820" name="テキスト ボックス 819"/>
        <xdr:cNvSpPr txBox="1"/>
      </xdr:nvSpPr>
      <xdr:spPr>
        <a:xfrm>
          <a:off x="182651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1" name="フローチャート: 判断 820"/>
        <xdr:cNvSpPr/>
      </xdr:nvSpPr>
      <xdr:spPr>
        <a:xfrm>
          <a:off x="17496790" y="9347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9555" cy="259080"/>
    <xdr:sp macro="" textlink="">
      <xdr:nvSpPr>
        <xdr:cNvPr id="822" name="テキスト ボックス 821"/>
        <xdr:cNvSpPr txBox="1"/>
      </xdr:nvSpPr>
      <xdr:spPr>
        <a:xfrm>
          <a:off x="1742313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3" name="テキスト ボックス 822"/>
        <xdr:cNvSpPr txBox="1"/>
      </xdr:nvSpPr>
      <xdr:spPr>
        <a:xfrm>
          <a:off x="20656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4" name="テキスト ボックス 823"/>
        <xdr:cNvSpPr txBox="1"/>
      </xdr:nvSpPr>
      <xdr:spPr>
        <a:xfrm>
          <a:off x="1987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5" name="テキスト ボックス 824"/>
        <xdr:cNvSpPr txBox="1"/>
      </xdr:nvSpPr>
      <xdr:spPr>
        <a:xfrm>
          <a:off x="190322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6" name="テキスト ボックス 825"/>
        <xdr:cNvSpPr txBox="1"/>
      </xdr:nvSpPr>
      <xdr:spPr>
        <a:xfrm>
          <a:off x="182003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7" name="テキスト ボックス 826"/>
        <xdr:cNvSpPr txBox="1"/>
      </xdr:nvSpPr>
      <xdr:spPr>
        <a:xfrm>
          <a:off x="173685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8" name="楕円 827"/>
        <xdr:cNvSpPr/>
      </xdr:nvSpPr>
      <xdr:spPr>
        <a:xfrm>
          <a:off x="207848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9" name="前年度繰上充用金該当値テキスト"/>
        <xdr:cNvSpPr txBox="1"/>
      </xdr:nvSpPr>
      <xdr:spPr>
        <a:xfrm>
          <a:off x="2088642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30" name="楕円 829"/>
        <xdr:cNvSpPr/>
      </xdr:nvSpPr>
      <xdr:spPr>
        <a:xfrm>
          <a:off x="20003770" y="9347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9555" cy="259080"/>
    <xdr:sp macro="" textlink="">
      <xdr:nvSpPr>
        <xdr:cNvPr id="831" name="テキスト ボックス 830"/>
        <xdr:cNvSpPr txBox="1"/>
      </xdr:nvSpPr>
      <xdr:spPr>
        <a:xfrm>
          <a:off x="1993011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32" name="楕円 831"/>
        <xdr:cNvSpPr/>
      </xdr:nvSpPr>
      <xdr:spPr>
        <a:xfrm>
          <a:off x="1916049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33" name="テキスト ボックス 832"/>
        <xdr:cNvSpPr txBox="1"/>
      </xdr:nvSpPr>
      <xdr:spPr>
        <a:xfrm>
          <a:off x="1909826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4" name="楕円 833"/>
        <xdr:cNvSpPr/>
      </xdr:nvSpPr>
      <xdr:spPr>
        <a:xfrm>
          <a:off x="183286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179070</xdr:colOff>
      <xdr:row>53</xdr:row>
      <xdr:rowOff>35560</xdr:rowOff>
    </xdr:from>
    <xdr:ext cx="249555" cy="259080"/>
    <xdr:sp macro="" textlink="">
      <xdr:nvSpPr>
        <xdr:cNvPr id="835" name="テキスト ボックス 834"/>
        <xdr:cNvSpPr txBox="1"/>
      </xdr:nvSpPr>
      <xdr:spPr>
        <a:xfrm>
          <a:off x="182651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6" name="楕円 835"/>
        <xdr:cNvSpPr/>
      </xdr:nvSpPr>
      <xdr:spPr>
        <a:xfrm>
          <a:off x="17496790" y="9347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9555" cy="259080"/>
    <xdr:sp macro="" textlink="">
      <xdr:nvSpPr>
        <xdr:cNvPr id="837" name="テキスト ボックス 836"/>
        <xdr:cNvSpPr txBox="1"/>
      </xdr:nvSpPr>
      <xdr:spPr>
        <a:xfrm>
          <a:off x="1742313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8" name="正方形/長方形 837"/>
        <xdr:cNvSpPr/>
      </xdr:nvSpPr>
      <xdr:spPr>
        <a:xfrm>
          <a:off x="716280" y="17780000"/>
          <a:ext cx="208864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9" name="正方形/長方形 838"/>
        <xdr:cNvSpPr/>
      </xdr:nvSpPr>
      <xdr:spPr>
        <a:xfrm>
          <a:off x="716280" y="17843500"/>
          <a:ext cx="3619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0" name="テキスト ボックス 839"/>
        <xdr:cNvSpPr txBox="1"/>
      </xdr:nvSpPr>
      <xdr:spPr>
        <a:xfrm>
          <a:off x="741680" y="18097500"/>
          <a:ext cx="208356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議会費は、類似団体より高い数値ではあるが、平成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年度に議員定数を削減し、減少を図っている。</a:t>
          </a:r>
        </a:p>
        <a:p>
          <a:r>
            <a:rPr kumimoji="1" lang="ja-JP" altLang="en-US" sz="1300">
              <a:latin typeface="ＭＳ Ｐゴシック"/>
              <a:ea typeface="ＭＳ Ｐゴシック"/>
            </a:rPr>
            <a:t>民生費は、保育事業や医療費助成等、子育て環境の充実に重点的に取り組んでいることから類似団体を上回っていると考えられる。なお、平成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年度は福祉センターの改修を行ったことにより突出して高くなっていた。</a:t>
          </a:r>
        </a:p>
        <a:p>
          <a:r>
            <a:rPr kumimoji="1" lang="ja-JP" altLang="en-US" sz="1300">
              <a:latin typeface="ＭＳ Ｐゴシック"/>
              <a:ea typeface="ＭＳ Ｐゴシック"/>
            </a:rPr>
            <a:t>商工費は、産業支援センターの整備事業により令和元年度が突出して高くなっている。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消防費は、多くの年度で類似団体より下回っているが、平成</a:t>
          </a:r>
          <a:r>
            <a:rPr kumimoji="1" lang="en-US" altLang="ja-JP" sz="1300">
              <a:latin typeface="ＭＳ Ｐゴシック"/>
              <a:ea typeface="ＭＳ Ｐゴシック"/>
            </a:rPr>
            <a:t>28</a:t>
          </a:r>
          <a:r>
            <a:rPr kumimoji="1" lang="ja-JP" altLang="en-US" sz="1300">
              <a:latin typeface="ＭＳ Ｐゴシック"/>
              <a:ea typeface="ＭＳ Ｐゴシック"/>
            </a:rPr>
            <a:t>年度及び平成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年度は地域防災センターの建設により高くなっていた。</a:t>
          </a:r>
        </a:p>
        <a:p>
          <a:r>
            <a:rPr kumimoji="1" lang="ja-JP" altLang="en-US" sz="1300">
              <a:latin typeface="ＭＳ Ｐゴシック"/>
              <a:ea typeface="ＭＳ Ｐゴシック"/>
            </a:rPr>
            <a:t>教育費は、平成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年度から平成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年度にかけて行われた白帆台小学校建設事業に伴い増加していた。</a:t>
          </a:r>
          <a:endParaRPr kumimoji="1" lang="en-US" altLang="ja-JP" sz="1300">
            <a:latin typeface="ＭＳ Ｐゴシック"/>
            <a:ea typeface="ＭＳ Ｐゴシック"/>
          </a:endParaRPr>
        </a:p>
        <a:p>
          <a:r>
            <a:rPr kumimoji="1" lang="ja-JP" altLang="en-US" sz="1300">
              <a:latin typeface="ＭＳ Ｐゴシック"/>
              <a:ea typeface="ＭＳ Ｐゴシック"/>
            </a:rPr>
            <a:t>諸支出金は、令和元年度は新エネルギー事業特別会計へ繰出金を行っているため高くなっている。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743585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9184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9184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9184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40130"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356850" y="9601835"/>
          <a:ext cx="564515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356850" y="9601835"/>
          <a:ext cx="82994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96493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91820" y="9591675"/>
          <a:ext cx="419608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612630" y="285750"/>
          <a:ext cx="240284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350750" y="285750"/>
          <a:ext cx="36131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石川県内灘町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95656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518775" y="9933940"/>
          <a:ext cx="53016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実質単年度収支の黒字化を目標に歳出の削減を図っている中で、平成</a:t>
          </a:r>
          <a:r>
            <a:rPr kumimoji="1" lang="en-US" altLang="ja-JP" sz="1200">
              <a:latin typeface="ＭＳ ゴシック"/>
              <a:ea typeface="ＭＳ ゴシック"/>
            </a:rPr>
            <a:t>27</a:t>
          </a:r>
          <a:r>
            <a:rPr kumimoji="1" lang="ja-JP" altLang="en-US" sz="1200">
              <a:latin typeface="ＭＳ ゴシック"/>
              <a:ea typeface="ＭＳ ゴシック"/>
            </a:rPr>
            <a:t>年度は</a:t>
          </a:r>
          <a:r>
            <a:rPr kumimoji="1" lang="en-US" altLang="ja-JP" sz="1200">
              <a:latin typeface="ＭＳ ゴシック"/>
              <a:ea typeface="ＭＳ ゴシック"/>
            </a:rPr>
            <a:t>15,177</a:t>
          </a:r>
          <a:r>
            <a:rPr kumimoji="1" lang="ja-JP" altLang="en-US" sz="1200">
              <a:latin typeface="ＭＳ ゴシック"/>
              <a:ea typeface="ＭＳ ゴシック"/>
            </a:rPr>
            <a:t>千円、平成</a:t>
          </a:r>
          <a:r>
            <a:rPr kumimoji="1" lang="en-US" altLang="ja-JP" sz="1200">
              <a:latin typeface="ＭＳ ゴシック"/>
              <a:ea typeface="ＭＳ ゴシック"/>
            </a:rPr>
            <a:t>28</a:t>
          </a:r>
          <a:r>
            <a:rPr kumimoji="1" lang="ja-JP" altLang="en-US" sz="1200">
              <a:latin typeface="ＭＳ ゴシック"/>
              <a:ea typeface="ＭＳ ゴシック"/>
            </a:rPr>
            <a:t>年度は</a:t>
          </a:r>
          <a:r>
            <a:rPr kumimoji="1" lang="en-US" altLang="ja-JP" sz="1200">
              <a:latin typeface="ＭＳ ゴシック"/>
              <a:ea typeface="ＭＳ ゴシック"/>
            </a:rPr>
            <a:t>17,513</a:t>
          </a:r>
          <a:r>
            <a:rPr kumimoji="1" lang="ja-JP" altLang="en-US" sz="1200">
              <a:latin typeface="ＭＳ ゴシック"/>
              <a:ea typeface="ＭＳ ゴシック"/>
            </a:rPr>
            <a:t>千円の黒字となっていたが、令和元年度は定年退職者の減等により退職手当負担金が減少した一方、産業支援センターや内灘白帆台インターチェンジの整備等による歳出増に加え、公共下水道事業特別会計など他会計への繰出金が増加したことなどにより、</a:t>
          </a:r>
          <a:r>
            <a:rPr kumimoji="1" lang="en-US" altLang="ja-JP" sz="1200">
              <a:latin typeface="ＭＳ ゴシック"/>
              <a:ea typeface="ＭＳ ゴシック"/>
            </a:rPr>
            <a:t>51,553</a:t>
          </a:r>
          <a:r>
            <a:rPr kumimoji="1" lang="ja-JP" altLang="en-US" sz="1200">
              <a:latin typeface="ＭＳ ゴシック"/>
              <a:ea typeface="ＭＳ ゴシック"/>
            </a:rPr>
            <a:t>千円の赤字となった。国民健康保険特別会計や介護保険特別会計、公共下水道事業等への繰出金は年々増加しており、料金の引上げや歳出の削減が必要となっている。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467360</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718165" y="6896100"/>
          <a:ext cx="597154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784205" y="6925310"/>
          <a:ext cx="145732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74980" y="6896100"/>
          <a:ext cx="440372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75550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171450</xdr:colOff>
      <xdr:row>3</xdr:row>
      <xdr:rowOff>66675</xdr:rowOff>
    </xdr:to>
    <xdr:sp macro="" textlink="">
      <xdr:nvSpPr>
        <xdr:cNvPr id="7" name="年度ボックス"/>
        <xdr:cNvSpPr>
          <a:spLocks noChangeArrowheads="1"/>
        </xdr:cNvSpPr>
      </xdr:nvSpPr>
      <xdr:spPr>
        <a:xfrm>
          <a:off x="10241280" y="238125"/>
          <a:ext cx="23336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061315" y="238125"/>
          <a:ext cx="360997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石川県内灘町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474980" y="657225"/>
          <a:ext cx="411543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599440</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850245" y="7247890"/>
          <a:ext cx="570611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国民健康保険特別会計において累積赤字が多大となっている。保険料に対して医療費が高い傾向にあり、毎年料金の改定を行うことにより、累積赤字の減少を図っている状況である。令和元年度は平成</a:t>
          </a:r>
          <a:r>
            <a:rPr kumimoji="1" lang="en-US" altLang="ja-JP" sz="1400">
              <a:latin typeface="ＭＳ ゴシック"/>
              <a:ea typeface="ＭＳ ゴシック"/>
            </a:rPr>
            <a:t>28</a:t>
          </a:r>
          <a:r>
            <a:rPr kumimoji="1" lang="ja-JP" altLang="en-US" sz="1400">
              <a:latin typeface="ＭＳ ゴシック"/>
              <a:ea typeface="ＭＳ ゴシック"/>
            </a:rPr>
            <a:t>年度以来</a:t>
          </a:r>
          <a:r>
            <a:rPr kumimoji="1" lang="en-US" altLang="ja-JP" sz="1400">
              <a:latin typeface="ＭＳ ゴシック"/>
              <a:ea typeface="ＭＳ ゴシック"/>
            </a:rPr>
            <a:t>3</a:t>
          </a:r>
          <a:r>
            <a:rPr kumimoji="1" lang="ja-JP" altLang="en-US" sz="1400">
              <a:latin typeface="ＭＳ ゴシック"/>
              <a:ea typeface="ＭＳ ゴシック"/>
            </a:rPr>
            <a:t>年ぶりに単年度収支が赤字となった。</a:t>
          </a:r>
        </a:p>
        <a:p>
          <a:r>
            <a:rPr kumimoji="1" lang="ja-JP" altLang="en-US" sz="1400">
              <a:latin typeface="ＭＳ ゴシック"/>
              <a:ea typeface="ＭＳ ゴシック"/>
            </a:rPr>
            <a:t>　被保険者数の減少や低所得者の増加、高額薬剤問題等の理由により厳しい財政運営が続いているため、引き続き収納率の向上や保険料率の改定等を行い、赤字解消を図る。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74980" y="6896100"/>
          <a:ext cx="440372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051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051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051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051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051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051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051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051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051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0.6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55">
      <c r="A2" s="1"/>
      <c r="B2" s="4" t="s">
        <v>138</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139</v>
      </c>
      <c r="C3" s="22"/>
      <c r="D3" s="22"/>
      <c r="E3" s="45"/>
      <c r="F3" s="45"/>
      <c r="G3" s="45"/>
      <c r="H3" s="45"/>
      <c r="I3" s="45"/>
      <c r="J3" s="45"/>
      <c r="K3" s="45"/>
      <c r="L3" s="45" t="s">
        <v>142</v>
      </c>
      <c r="M3" s="45"/>
      <c r="N3" s="45"/>
      <c r="O3" s="45"/>
      <c r="P3" s="45"/>
      <c r="Q3" s="45"/>
      <c r="R3" s="95"/>
      <c r="S3" s="95"/>
      <c r="T3" s="95"/>
      <c r="U3" s="95"/>
      <c r="V3" s="112"/>
      <c r="W3" s="127" t="s">
        <v>144</v>
      </c>
      <c r="X3" s="137"/>
      <c r="Y3" s="137"/>
      <c r="Z3" s="137"/>
      <c r="AA3" s="137"/>
      <c r="AB3" s="22"/>
      <c r="AC3" s="95"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11</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153</v>
      </c>
      <c r="BW3" s="137"/>
      <c r="BX3" s="137"/>
      <c r="BY3" s="137"/>
      <c r="BZ3" s="137"/>
      <c r="CA3" s="137"/>
      <c r="CB3" s="137"/>
      <c r="CC3" s="164"/>
      <c r="CD3" s="10" t="s">
        <v>11</v>
      </c>
      <c r="CE3" s="27"/>
      <c r="CF3" s="27"/>
      <c r="CG3" s="27"/>
      <c r="CH3" s="27"/>
      <c r="CI3" s="27"/>
      <c r="CJ3" s="27"/>
      <c r="CK3" s="27"/>
      <c r="CL3" s="27"/>
      <c r="CM3" s="27"/>
      <c r="CN3" s="27"/>
      <c r="CO3" s="27"/>
      <c r="CP3" s="27"/>
      <c r="CQ3" s="27"/>
      <c r="CR3" s="27"/>
      <c r="CS3" s="209"/>
      <c r="CT3" s="127" t="s">
        <v>155</v>
      </c>
      <c r="CU3" s="137"/>
      <c r="CV3" s="137"/>
      <c r="CW3" s="137"/>
      <c r="CX3" s="137"/>
      <c r="CY3" s="137"/>
      <c r="CZ3" s="137"/>
      <c r="DA3" s="164"/>
      <c r="DB3" s="127" t="s">
        <v>157</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10130407</v>
      </c>
      <c r="BO4" s="218"/>
      <c r="BP4" s="218"/>
      <c r="BQ4" s="218"/>
      <c r="BR4" s="218"/>
      <c r="BS4" s="218"/>
      <c r="BT4" s="218"/>
      <c r="BU4" s="221"/>
      <c r="BV4" s="215">
        <v>9685773</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1.1000000000000001</v>
      </c>
      <c r="CU4" s="239"/>
      <c r="CV4" s="239"/>
      <c r="CW4" s="239"/>
      <c r="CX4" s="239"/>
      <c r="CY4" s="239"/>
      <c r="CZ4" s="239"/>
      <c r="DA4" s="247"/>
      <c r="DB4" s="231">
        <v>1.5</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70</v>
      </c>
      <c r="AV5" s="139"/>
      <c r="AW5" s="139"/>
      <c r="AX5" s="139"/>
      <c r="AY5" s="191" t="s">
        <v>148</v>
      </c>
      <c r="AZ5" s="199"/>
      <c r="BA5" s="199"/>
      <c r="BB5" s="199"/>
      <c r="BC5" s="199"/>
      <c r="BD5" s="199"/>
      <c r="BE5" s="199"/>
      <c r="BF5" s="199"/>
      <c r="BG5" s="199"/>
      <c r="BH5" s="199"/>
      <c r="BI5" s="199"/>
      <c r="BJ5" s="199"/>
      <c r="BK5" s="199"/>
      <c r="BL5" s="199"/>
      <c r="BM5" s="211"/>
      <c r="BN5" s="216">
        <v>10033479</v>
      </c>
      <c r="BO5" s="219"/>
      <c r="BP5" s="219"/>
      <c r="BQ5" s="219"/>
      <c r="BR5" s="219"/>
      <c r="BS5" s="219"/>
      <c r="BT5" s="219"/>
      <c r="BU5" s="222"/>
      <c r="BV5" s="216">
        <v>9572984</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91.4</v>
      </c>
      <c r="CU5" s="240"/>
      <c r="CV5" s="240"/>
      <c r="CW5" s="240"/>
      <c r="CX5" s="240"/>
      <c r="CY5" s="240"/>
      <c r="CZ5" s="240"/>
      <c r="DA5" s="248"/>
      <c r="DB5" s="232">
        <v>93.8</v>
      </c>
      <c r="DC5" s="240"/>
      <c r="DD5" s="240"/>
      <c r="DE5" s="240"/>
      <c r="DF5" s="240"/>
      <c r="DG5" s="240"/>
      <c r="DH5" s="240"/>
      <c r="DI5" s="248"/>
      <c r="DJ5" s="1"/>
      <c r="DK5" s="1"/>
      <c r="DL5" s="1"/>
      <c r="DM5" s="1"/>
      <c r="DN5" s="1"/>
      <c r="DO5" s="1"/>
    </row>
    <row r="6" spans="1:119" ht="18.75" customHeight="1">
      <c r="A6" s="2"/>
      <c r="B6" s="8" t="s">
        <v>164</v>
      </c>
      <c r="C6" s="25"/>
      <c r="D6" s="25"/>
      <c r="E6" s="48"/>
      <c r="F6" s="48"/>
      <c r="G6" s="48"/>
      <c r="H6" s="48"/>
      <c r="I6" s="48"/>
      <c r="J6" s="48"/>
      <c r="K6" s="48"/>
      <c r="L6" s="48" t="s">
        <v>4</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173</v>
      </c>
      <c r="AZ6" s="199"/>
      <c r="BA6" s="199"/>
      <c r="BB6" s="199"/>
      <c r="BC6" s="199"/>
      <c r="BD6" s="199"/>
      <c r="BE6" s="199"/>
      <c r="BF6" s="199"/>
      <c r="BG6" s="199"/>
      <c r="BH6" s="199"/>
      <c r="BI6" s="199"/>
      <c r="BJ6" s="199"/>
      <c r="BK6" s="199"/>
      <c r="BL6" s="199"/>
      <c r="BM6" s="211"/>
      <c r="BN6" s="216">
        <v>96928</v>
      </c>
      <c r="BO6" s="219"/>
      <c r="BP6" s="219"/>
      <c r="BQ6" s="219"/>
      <c r="BR6" s="219"/>
      <c r="BS6" s="219"/>
      <c r="BT6" s="219"/>
      <c r="BU6" s="222"/>
      <c r="BV6" s="216">
        <v>112789</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96.1</v>
      </c>
      <c r="CU6" s="241"/>
      <c r="CV6" s="241"/>
      <c r="CW6" s="241"/>
      <c r="CX6" s="241"/>
      <c r="CY6" s="241"/>
      <c r="CZ6" s="241"/>
      <c r="DA6" s="249"/>
      <c r="DB6" s="233">
        <v>99.6</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70</v>
      </c>
      <c r="AV7" s="139"/>
      <c r="AW7" s="139"/>
      <c r="AX7" s="139"/>
      <c r="AY7" s="191" t="s">
        <v>177</v>
      </c>
      <c r="AZ7" s="199"/>
      <c r="BA7" s="199"/>
      <c r="BB7" s="199"/>
      <c r="BC7" s="199"/>
      <c r="BD7" s="199"/>
      <c r="BE7" s="199"/>
      <c r="BF7" s="199"/>
      <c r="BG7" s="199"/>
      <c r="BH7" s="199"/>
      <c r="BI7" s="199"/>
      <c r="BJ7" s="199"/>
      <c r="BK7" s="199"/>
      <c r="BL7" s="199"/>
      <c r="BM7" s="211"/>
      <c r="BN7" s="216">
        <v>37324</v>
      </c>
      <c r="BO7" s="219"/>
      <c r="BP7" s="219"/>
      <c r="BQ7" s="219"/>
      <c r="BR7" s="219"/>
      <c r="BS7" s="219"/>
      <c r="BT7" s="219"/>
      <c r="BU7" s="222"/>
      <c r="BV7" s="216">
        <v>31692</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5593226</v>
      </c>
      <c r="CU7" s="219"/>
      <c r="CV7" s="219"/>
      <c r="CW7" s="219"/>
      <c r="CX7" s="219"/>
      <c r="CY7" s="219"/>
      <c r="CZ7" s="219"/>
      <c r="DA7" s="222"/>
      <c r="DB7" s="216">
        <v>5566127</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181</v>
      </c>
      <c r="AN8" s="59"/>
      <c r="AO8" s="59"/>
      <c r="AP8" s="59"/>
      <c r="AQ8" s="59"/>
      <c r="AR8" s="59"/>
      <c r="AS8" s="59"/>
      <c r="AT8" s="64"/>
      <c r="AU8" s="183" t="s">
        <v>70</v>
      </c>
      <c r="AV8" s="139"/>
      <c r="AW8" s="139"/>
      <c r="AX8" s="139"/>
      <c r="AY8" s="191" t="s">
        <v>184</v>
      </c>
      <c r="AZ8" s="199"/>
      <c r="BA8" s="199"/>
      <c r="BB8" s="199"/>
      <c r="BC8" s="199"/>
      <c r="BD8" s="199"/>
      <c r="BE8" s="199"/>
      <c r="BF8" s="199"/>
      <c r="BG8" s="199"/>
      <c r="BH8" s="199"/>
      <c r="BI8" s="199"/>
      <c r="BJ8" s="199"/>
      <c r="BK8" s="199"/>
      <c r="BL8" s="199"/>
      <c r="BM8" s="211"/>
      <c r="BN8" s="216">
        <v>59604</v>
      </c>
      <c r="BO8" s="219"/>
      <c r="BP8" s="219"/>
      <c r="BQ8" s="219"/>
      <c r="BR8" s="219"/>
      <c r="BS8" s="219"/>
      <c r="BT8" s="219"/>
      <c r="BU8" s="222"/>
      <c r="BV8" s="216">
        <v>81097</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0.54</v>
      </c>
      <c r="CU8" s="242"/>
      <c r="CV8" s="242"/>
      <c r="CW8" s="242"/>
      <c r="CX8" s="242"/>
      <c r="CY8" s="242"/>
      <c r="CZ8" s="242"/>
      <c r="DA8" s="250"/>
      <c r="DB8" s="234">
        <v>0.54</v>
      </c>
      <c r="DC8" s="242"/>
      <c r="DD8" s="242"/>
      <c r="DE8" s="242"/>
      <c r="DF8" s="242"/>
      <c r="DG8" s="242"/>
      <c r="DH8" s="242"/>
      <c r="DI8" s="250"/>
      <c r="DJ8" s="1"/>
      <c r="DK8" s="1"/>
      <c r="DL8" s="1"/>
      <c r="DM8" s="1"/>
      <c r="DN8" s="1"/>
      <c r="DO8" s="1"/>
    </row>
    <row r="9" spans="1:119" ht="18.75" customHeight="1">
      <c r="A9" s="2"/>
      <c r="B9" s="10" t="s">
        <v>21</v>
      </c>
      <c r="C9" s="27"/>
      <c r="D9" s="27"/>
      <c r="E9" s="27"/>
      <c r="F9" s="27"/>
      <c r="G9" s="27"/>
      <c r="H9" s="27"/>
      <c r="I9" s="27"/>
      <c r="J9" s="27"/>
      <c r="K9" s="31"/>
      <c r="L9" s="66" t="s">
        <v>187</v>
      </c>
      <c r="M9" s="75"/>
      <c r="N9" s="75"/>
      <c r="O9" s="75"/>
      <c r="P9" s="75"/>
      <c r="Q9" s="87"/>
      <c r="R9" s="98">
        <v>26987</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195</v>
      </c>
      <c r="AV9" s="139"/>
      <c r="AW9" s="139"/>
      <c r="AX9" s="139"/>
      <c r="AY9" s="191" t="s">
        <v>71</v>
      </c>
      <c r="AZ9" s="199"/>
      <c r="BA9" s="199"/>
      <c r="BB9" s="199"/>
      <c r="BC9" s="199"/>
      <c r="BD9" s="199"/>
      <c r="BE9" s="199"/>
      <c r="BF9" s="199"/>
      <c r="BG9" s="199"/>
      <c r="BH9" s="199"/>
      <c r="BI9" s="199"/>
      <c r="BJ9" s="199"/>
      <c r="BK9" s="199"/>
      <c r="BL9" s="199"/>
      <c r="BM9" s="211"/>
      <c r="BN9" s="216">
        <v>-21493</v>
      </c>
      <c r="BO9" s="219"/>
      <c r="BP9" s="219"/>
      <c r="BQ9" s="219"/>
      <c r="BR9" s="219"/>
      <c r="BS9" s="219"/>
      <c r="BT9" s="219"/>
      <c r="BU9" s="222"/>
      <c r="BV9" s="216">
        <v>-22333</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14.9</v>
      </c>
      <c r="CU9" s="240"/>
      <c r="CV9" s="240"/>
      <c r="CW9" s="240"/>
      <c r="CX9" s="240"/>
      <c r="CY9" s="240"/>
      <c r="CZ9" s="240"/>
      <c r="DA9" s="248"/>
      <c r="DB9" s="232">
        <v>14.8</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26927</v>
      </c>
      <c r="S10" s="81"/>
      <c r="T10" s="81"/>
      <c r="U10" s="81"/>
      <c r="V10" s="118"/>
      <c r="W10" s="128"/>
      <c r="X10" s="55"/>
      <c r="Y10" s="55"/>
      <c r="Z10" s="55"/>
      <c r="AA10" s="55"/>
      <c r="AB10" s="55"/>
      <c r="AC10" s="55"/>
      <c r="AD10" s="55"/>
      <c r="AE10" s="55"/>
      <c r="AF10" s="55"/>
      <c r="AG10" s="55"/>
      <c r="AH10" s="55"/>
      <c r="AI10" s="55"/>
      <c r="AJ10" s="55"/>
      <c r="AK10" s="55"/>
      <c r="AL10" s="165"/>
      <c r="AM10" s="175" t="s">
        <v>196</v>
      </c>
      <c r="AN10" s="59"/>
      <c r="AO10" s="59"/>
      <c r="AP10" s="59"/>
      <c r="AQ10" s="59"/>
      <c r="AR10" s="59"/>
      <c r="AS10" s="59"/>
      <c r="AT10" s="64"/>
      <c r="AU10" s="183" t="s">
        <v>70</v>
      </c>
      <c r="AV10" s="139"/>
      <c r="AW10" s="139"/>
      <c r="AX10" s="139"/>
      <c r="AY10" s="191" t="s">
        <v>198</v>
      </c>
      <c r="AZ10" s="199"/>
      <c r="BA10" s="199"/>
      <c r="BB10" s="199"/>
      <c r="BC10" s="199"/>
      <c r="BD10" s="199"/>
      <c r="BE10" s="199"/>
      <c r="BF10" s="199"/>
      <c r="BG10" s="199"/>
      <c r="BH10" s="199"/>
      <c r="BI10" s="199"/>
      <c r="BJ10" s="199"/>
      <c r="BK10" s="199"/>
      <c r="BL10" s="199"/>
      <c r="BM10" s="211"/>
      <c r="BN10" s="216">
        <v>122</v>
      </c>
      <c r="BO10" s="219"/>
      <c r="BP10" s="219"/>
      <c r="BQ10" s="219"/>
      <c r="BR10" s="219"/>
      <c r="BS10" s="219"/>
      <c r="BT10" s="219"/>
      <c r="BU10" s="222"/>
      <c r="BV10" s="216">
        <v>218</v>
      </c>
      <c r="BW10" s="219"/>
      <c r="BX10" s="219"/>
      <c r="BY10" s="219"/>
      <c r="BZ10" s="219"/>
      <c r="CA10" s="219"/>
      <c r="CB10" s="219"/>
      <c r="CC10" s="222"/>
      <c r="CD10" s="224" t="s">
        <v>199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202</v>
      </c>
      <c r="M11" s="60"/>
      <c r="N11" s="60"/>
      <c r="O11" s="60"/>
      <c r="P11" s="60"/>
      <c r="Q11" s="65"/>
      <c r="R11" s="99" t="s">
        <v>192</v>
      </c>
      <c r="S11" s="108"/>
      <c r="T11" s="108"/>
      <c r="U11" s="108"/>
      <c r="V11" s="119"/>
      <c r="W11" s="128"/>
      <c r="X11" s="55"/>
      <c r="Y11" s="55"/>
      <c r="Z11" s="55"/>
      <c r="AA11" s="55"/>
      <c r="AB11" s="55"/>
      <c r="AC11" s="55"/>
      <c r="AD11" s="55"/>
      <c r="AE11" s="55"/>
      <c r="AF11" s="55"/>
      <c r="AG11" s="55"/>
      <c r="AH11" s="55"/>
      <c r="AI11" s="55"/>
      <c r="AJ11" s="55"/>
      <c r="AK11" s="55"/>
      <c r="AL11" s="165"/>
      <c r="AM11" s="175" t="s">
        <v>203</v>
      </c>
      <c r="AN11" s="59"/>
      <c r="AO11" s="59"/>
      <c r="AP11" s="59"/>
      <c r="AQ11" s="59"/>
      <c r="AR11" s="59"/>
      <c r="AS11" s="59"/>
      <c r="AT11" s="64"/>
      <c r="AU11" s="183" t="s">
        <v>70</v>
      </c>
      <c r="AV11" s="139"/>
      <c r="AW11" s="139"/>
      <c r="AX11" s="139"/>
      <c r="AY11" s="191" t="s">
        <v>204</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207</v>
      </c>
      <c r="CE11" s="201"/>
      <c r="CF11" s="201"/>
      <c r="CG11" s="201"/>
      <c r="CH11" s="201"/>
      <c r="CI11" s="201"/>
      <c r="CJ11" s="201"/>
      <c r="CK11" s="201"/>
      <c r="CL11" s="201"/>
      <c r="CM11" s="201"/>
      <c r="CN11" s="201"/>
      <c r="CO11" s="201"/>
      <c r="CP11" s="201"/>
      <c r="CQ11" s="201"/>
      <c r="CR11" s="201"/>
      <c r="CS11" s="213"/>
      <c r="CT11" s="234" t="s">
        <v>208</v>
      </c>
      <c r="CU11" s="242"/>
      <c r="CV11" s="242"/>
      <c r="CW11" s="242"/>
      <c r="CX11" s="242"/>
      <c r="CY11" s="242"/>
      <c r="CZ11" s="242"/>
      <c r="DA11" s="250"/>
      <c r="DB11" s="234" t="s">
        <v>208</v>
      </c>
      <c r="DC11" s="242"/>
      <c r="DD11" s="242"/>
      <c r="DE11" s="242"/>
      <c r="DF11" s="242"/>
      <c r="DG11" s="242"/>
      <c r="DH11" s="242"/>
      <c r="DI11" s="250"/>
      <c r="DJ11" s="1"/>
      <c r="DK11" s="1"/>
      <c r="DL11" s="1"/>
      <c r="DM11" s="1"/>
      <c r="DN11" s="1"/>
      <c r="DO11" s="1"/>
    </row>
    <row r="12" spans="1:119" ht="18.75" customHeight="1">
      <c r="A12" s="2"/>
      <c r="B12" s="11" t="s">
        <v>210</v>
      </c>
      <c r="C12" s="28"/>
      <c r="D12" s="28"/>
      <c r="E12" s="28"/>
      <c r="F12" s="28"/>
      <c r="G12" s="28"/>
      <c r="H12" s="28"/>
      <c r="I12" s="28"/>
      <c r="J12" s="28"/>
      <c r="K12" s="61"/>
      <c r="L12" s="67" t="s">
        <v>211</v>
      </c>
      <c r="M12" s="76"/>
      <c r="N12" s="76"/>
      <c r="O12" s="76"/>
      <c r="P12" s="76"/>
      <c r="Q12" s="88"/>
      <c r="R12" s="100">
        <v>26575</v>
      </c>
      <c r="S12" s="109"/>
      <c r="T12" s="109"/>
      <c r="U12" s="109"/>
      <c r="V12" s="120"/>
      <c r="W12" s="132" t="s">
        <v>11</v>
      </c>
      <c r="X12" s="139"/>
      <c r="Y12" s="139"/>
      <c r="Z12" s="139"/>
      <c r="AA12" s="139"/>
      <c r="AB12" s="144"/>
      <c r="AC12" s="148" t="s">
        <v>213</v>
      </c>
      <c r="AD12" s="155"/>
      <c r="AE12" s="155"/>
      <c r="AF12" s="155"/>
      <c r="AG12" s="158"/>
      <c r="AH12" s="148" t="s">
        <v>215</v>
      </c>
      <c r="AI12" s="155"/>
      <c r="AJ12" s="155"/>
      <c r="AK12" s="155"/>
      <c r="AL12" s="170"/>
      <c r="AM12" s="175" t="s">
        <v>217</v>
      </c>
      <c r="AN12" s="59"/>
      <c r="AO12" s="59"/>
      <c r="AP12" s="59"/>
      <c r="AQ12" s="59"/>
      <c r="AR12" s="59"/>
      <c r="AS12" s="59"/>
      <c r="AT12" s="64"/>
      <c r="AU12" s="183" t="s">
        <v>70</v>
      </c>
      <c r="AV12" s="139"/>
      <c r="AW12" s="139"/>
      <c r="AX12" s="139"/>
      <c r="AY12" s="191" t="s">
        <v>220</v>
      </c>
      <c r="AZ12" s="199"/>
      <c r="BA12" s="199"/>
      <c r="BB12" s="199"/>
      <c r="BC12" s="199"/>
      <c r="BD12" s="199"/>
      <c r="BE12" s="199"/>
      <c r="BF12" s="199"/>
      <c r="BG12" s="199"/>
      <c r="BH12" s="199"/>
      <c r="BI12" s="199"/>
      <c r="BJ12" s="199"/>
      <c r="BK12" s="199"/>
      <c r="BL12" s="199"/>
      <c r="BM12" s="211"/>
      <c r="BN12" s="216">
        <v>30182</v>
      </c>
      <c r="BO12" s="219"/>
      <c r="BP12" s="219"/>
      <c r="BQ12" s="219"/>
      <c r="BR12" s="219"/>
      <c r="BS12" s="219"/>
      <c r="BT12" s="219"/>
      <c r="BU12" s="222"/>
      <c r="BV12" s="216">
        <v>128195</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208</v>
      </c>
      <c r="CU12" s="242"/>
      <c r="CV12" s="242"/>
      <c r="CW12" s="242"/>
      <c r="CX12" s="242"/>
      <c r="CY12" s="242"/>
      <c r="CZ12" s="242"/>
      <c r="DA12" s="250"/>
      <c r="DB12" s="234" t="s">
        <v>208</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223</v>
      </c>
      <c r="N13" s="83"/>
      <c r="O13" s="83"/>
      <c r="P13" s="83"/>
      <c r="Q13" s="89"/>
      <c r="R13" s="101">
        <v>26229</v>
      </c>
      <c r="S13" s="110"/>
      <c r="T13" s="110"/>
      <c r="U13" s="110"/>
      <c r="V13" s="121"/>
      <c r="W13" s="130" t="s">
        <v>224</v>
      </c>
      <c r="X13" s="57"/>
      <c r="Y13" s="57"/>
      <c r="Z13" s="57"/>
      <c r="AA13" s="57"/>
      <c r="AB13" s="25"/>
      <c r="AC13" s="73">
        <v>167</v>
      </c>
      <c r="AD13" s="81"/>
      <c r="AE13" s="81"/>
      <c r="AF13" s="81"/>
      <c r="AG13" s="85"/>
      <c r="AH13" s="73">
        <v>155</v>
      </c>
      <c r="AI13" s="81"/>
      <c r="AJ13" s="81"/>
      <c r="AK13" s="81"/>
      <c r="AL13" s="118"/>
      <c r="AM13" s="175" t="s">
        <v>226</v>
      </c>
      <c r="AN13" s="59"/>
      <c r="AO13" s="59"/>
      <c r="AP13" s="59"/>
      <c r="AQ13" s="59"/>
      <c r="AR13" s="59"/>
      <c r="AS13" s="59"/>
      <c r="AT13" s="64"/>
      <c r="AU13" s="183" t="s">
        <v>195</v>
      </c>
      <c r="AV13" s="139"/>
      <c r="AW13" s="139"/>
      <c r="AX13" s="139"/>
      <c r="AY13" s="191" t="s">
        <v>228</v>
      </c>
      <c r="AZ13" s="199"/>
      <c r="BA13" s="199"/>
      <c r="BB13" s="199"/>
      <c r="BC13" s="199"/>
      <c r="BD13" s="199"/>
      <c r="BE13" s="199"/>
      <c r="BF13" s="199"/>
      <c r="BG13" s="199"/>
      <c r="BH13" s="199"/>
      <c r="BI13" s="199"/>
      <c r="BJ13" s="199"/>
      <c r="BK13" s="199"/>
      <c r="BL13" s="199"/>
      <c r="BM13" s="211"/>
      <c r="BN13" s="216">
        <v>-51553</v>
      </c>
      <c r="BO13" s="219"/>
      <c r="BP13" s="219"/>
      <c r="BQ13" s="219"/>
      <c r="BR13" s="219"/>
      <c r="BS13" s="219"/>
      <c r="BT13" s="219"/>
      <c r="BU13" s="222"/>
      <c r="BV13" s="216">
        <v>-150310</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8.5</v>
      </c>
      <c r="CU13" s="240"/>
      <c r="CV13" s="240"/>
      <c r="CW13" s="240"/>
      <c r="CX13" s="240"/>
      <c r="CY13" s="240"/>
      <c r="CZ13" s="240"/>
      <c r="DA13" s="248"/>
      <c r="DB13" s="232">
        <v>9.1999999999999993</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231</v>
      </c>
      <c r="M14" s="78"/>
      <c r="N14" s="78"/>
      <c r="O14" s="78"/>
      <c r="P14" s="78"/>
      <c r="Q14" s="90"/>
      <c r="R14" s="101">
        <v>26759</v>
      </c>
      <c r="S14" s="110"/>
      <c r="T14" s="110"/>
      <c r="U14" s="110"/>
      <c r="V14" s="121"/>
      <c r="W14" s="129"/>
      <c r="X14" s="58"/>
      <c r="Y14" s="58"/>
      <c r="Z14" s="58"/>
      <c r="AA14" s="58"/>
      <c r="AB14" s="24"/>
      <c r="AC14" s="149">
        <v>1.3</v>
      </c>
      <c r="AD14" s="156"/>
      <c r="AE14" s="156"/>
      <c r="AF14" s="156"/>
      <c r="AG14" s="159"/>
      <c r="AH14" s="149">
        <v>1.2</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v>84.8</v>
      </c>
      <c r="CU14" s="244"/>
      <c r="CV14" s="244"/>
      <c r="CW14" s="244"/>
      <c r="CX14" s="244"/>
      <c r="CY14" s="244"/>
      <c r="CZ14" s="244"/>
      <c r="DA14" s="252"/>
      <c r="DB14" s="236">
        <v>75.7</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223</v>
      </c>
      <c r="N15" s="83"/>
      <c r="O15" s="83"/>
      <c r="P15" s="83"/>
      <c r="Q15" s="89"/>
      <c r="R15" s="101">
        <v>26467</v>
      </c>
      <c r="S15" s="110"/>
      <c r="T15" s="110"/>
      <c r="U15" s="110"/>
      <c r="V15" s="121"/>
      <c r="W15" s="130" t="s">
        <v>9</v>
      </c>
      <c r="X15" s="57"/>
      <c r="Y15" s="57"/>
      <c r="Z15" s="57"/>
      <c r="AA15" s="57"/>
      <c r="AB15" s="25"/>
      <c r="AC15" s="73">
        <v>3584</v>
      </c>
      <c r="AD15" s="81"/>
      <c r="AE15" s="81"/>
      <c r="AF15" s="81"/>
      <c r="AG15" s="85"/>
      <c r="AH15" s="73">
        <v>3491</v>
      </c>
      <c r="AI15" s="81"/>
      <c r="AJ15" s="81"/>
      <c r="AK15" s="81"/>
      <c r="AL15" s="118"/>
      <c r="AM15" s="175"/>
      <c r="AN15" s="59"/>
      <c r="AO15" s="59"/>
      <c r="AP15" s="59"/>
      <c r="AQ15" s="59"/>
      <c r="AR15" s="59"/>
      <c r="AS15" s="59"/>
      <c r="AT15" s="64"/>
      <c r="AU15" s="183"/>
      <c r="AV15" s="139"/>
      <c r="AW15" s="139"/>
      <c r="AX15" s="139"/>
      <c r="AY15" s="190" t="s">
        <v>235</v>
      </c>
      <c r="AZ15" s="198"/>
      <c r="BA15" s="198"/>
      <c r="BB15" s="198"/>
      <c r="BC15" s="198"/>
      <c r="BD15" s="198"/>
      <c r="BE15" s="198"/>
      <c r="BF15" s="198"/>
      <c r="BG15" s="198"/>
      <c r="BH15" s="198"/>
      <c r="BI15" s="198"/>
      <c r="BJ15" s="198"/>
      <c r="BK15" s="198"/>
      <c r="BL15" s="198"/>
      <c r="BM15" s="210"/>
      <c r="BN15" s="215">
        <v>2485450</v>
      </c>
      <c r="BO15" s="218"/>
      <c r="BP15" s="218"/>
      <c r="BQ15" s="218"/>
      <c r="BR15" s="218"/>
      <c r="BS15" s="218"/>
      <c r="BT15" s="218"/>
      <c r="BU15" s="221"/>
      <c r="BV15" s="215">
        <v>2482719</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237</v>
      </c>
      <c r="S16" s="111"/>
      <c r="T16" s="111"/>
      <c r="U16" s="111"/>
      <c r="V16" s="122"/>
      <c r="W16" s="129"/>
      <c r="X16" s="58"/>
      <c r="Y16" s="58"/>
      <c r="Z16" s="58"/>
      <c r="AA16" s="58"/>
      <c r="AB16" s="24"/>
      <c r="AC16" s="149">
        <v>26.9</v>
      </c>
      <c r="AD16" s="156"/>
      <c r="AE16" s="156"/>
      <c r="AF16" s="156"/>
      <c r="AG16" s="159"/>
      <c r="AH16" s="149">
        <v>27.1</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4692246</v>
      </c>
      <c r="BO16" s="219"/>
      <c r="BP16" s="219"/>
      <c r="BQ16" s="219"/>
      <c r="BR16" s="219"/>
      <c r="BS16" s="219"/>
      <c r="BT16" s="219"/>
      <c r="BU16" s="222"/>
      <c r="BV16" s="216">
        <v>4601282</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241</v>
      </c>
      <c r="S17" s="111"/>
      <c r="T17" s="111"/>
      <c r="U17" s="111"/>
      <c r="V17" s="122"/>
      <c r="W17" s="130" t="s">
        <v>98</v>
      </c>
      <c r="X17" s="57"/>
      <c r="Y17" s="57"/>
      <c r="Z17" s="57"/>
      <c r="AA17" s="57"/>
      <c r="AB17" s="25"/>
      <c r="AC17" s="73">
        <v>9584</v>
      </c>
      <c r="AD17" s="81"/>
      <c r="AE17" s="81"/>
      <c r="AF17" s="81"/>
      <c r="AG17" s="85"/>
      <c r="AH17" s="73">
        <v>9255</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3118176</v>
      </c>
      <c r="BO17" s="219"/>
      <c r="BP17" s="219"/>
      <c r="BQ17" s="219"/>
      <c r="BR17" s="219"/>
      <c r="BS17" s="219"/>
      <c r="BT17" s="219"/>
      <c r="BU17" s="222"/>
      <c r="BV17" s="216">
        <v>3116319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243</v>
      </c>
      <c r="C18" s="31"/>
      <c r="D18" s="31"/>
      <c r="E18" s="50"/>
      <c r="F18" s="50"/>
      <c r="G18" s="50"/>
      <c r="H18" s="50"/>
      <c r="I18" s="50"/>
      <c r="J18" s="50"/>
      <c r="K18" s="50"/>
      <c r="L18" s="71">
        <v>20.329999999999998</v>
      </c>
      <c r="M18" s="71"/>
      <c r="N18" s="71"/>
      <c r="O18" s="71"/>
      <c r="P18" s="71"/>
      <c r="Q18" s="71"/>
      <c r="R18" s="103"/>
      <c r="S18" s="103"/>
      <c r="T18" s="103"/>
      <c r="U18" s="103"/>
      <c r="V18" s="123"/>
      <c r="W18" s="131"/>
      <c r="X18" s="138"/>
      <c r="Y18" s="138"/>
      <c r="Z18" s="138"/>
      <c r="AA18" s="138"/>
      <c r="AB18" s="26"/>
      <c r="AC18" s="150">
        <v>71.900000000000006</v>
      </c>
      <c r="AD18" s="157"/>
      <c r="AE18" s="157"/>
      <c r="AF18" s="157"/>
      <c r="AG18" s="160"/>
      <c r="AH18" s="150">
        <v>71.7</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5152519</v>
      </c>
      <c r="BO18" s="219"/>
      <c r="BP18" s="219"/>
      <c r="BQ18" s="219"/>
      <c r="BR18" s="219"/>
      <c r="BS18" s="219"/>
      <c r="BT18" s="219"/>
      <c r="BU18" s="222"/>
      <c r="BV18" s="216">
        <v>5241624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1327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6205694</v>
      </c>
      <c r="BO19" s="219"/>
      <c r="BP19" s="219"/>
      <c r="BQ19" s="219"/>
      <c r="BR19" s="219"/>
      <c r="BS19" s="219"/>
      <c r="BT19" s="219"/>
      <c r="BU19" s="222"/>
      <c r="BV19" s="216">
        <v>6282856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251</v>
      </c>
      <c r="C20" s="31"/>
      <c r="D20" s="31"/>
      <c r="E20" s="50"/>
      <c r="F20" s="50"/>
      <c r="G20" s="50"/>
      <c r="H20" s="50"/>
      <c r="I20" s="50"/>
      <c r="J20" s="50"/>
      <c r="K20" s="50"/>
      <c r="L20" s="72">
        <v>10446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253</v>
      </c>
      <c r="C22" s="33"/>
      <c r="D22" s="42"/>
      <c r="E22" s="51" t="s">
        <v>11</v>
      </c>
      <c r="F22" s="57"/>
      <c r="G22" s="57"/>
      <c r="H22" s="57"/>
      <c r="I22" s="57"/>
      <c r="J22" s="57"/>
      <c r="K22" s="25"/>
      <c r="L22" s="51" t="s">
        <v>256</v>
      </c>
      <c r="M22" s="57"/>
      <c r="N22" s="57"/>
      <c r="O22" s="57"/>
      <c r="P22" s="25"/>
      <c r="Q22" s="93" t="s">
        <v>258</v>
      </c>
      <c r="R22" s="105"/>
      <c r="S22" s="105"/>
      <c r="T22" s="105"/>
      <c r="U22" s="105"/>
      <c r="V22" s="125"/>
      <c r="W22" s="133" t="s">
        <v>259</v>
      </c>
      <c r="X22" s="33"/>
      <c r="Y22" s="42"/>
      <c r="Z22" s="51" t="s">
        <v>11</v>
      </c>
      <c r="AA22" s="57"/>
      <c r="AB22" s="57"/>
      <c r="AC22" s="57"/>
      <c r="AD22" s="57"/>
      <c r="AE22" s="57"/>
      <c r="AF22" s="57"/>
      <c r="AG22" s="25"/>
      <c r="AH22" s="163" t="s">
        <v>193</v>
      </c>
      <c r="AI22" s="57"/>
      <c r="AJ22" s="57"/>
      <c r="AK22" s="57"/>
      <c r="AL22" s="25"/>
      <c r="AM22" s="163" t="s">
        <v>260</v>
      </c>
      <c r="AN22" s="179"/>
      <c r="AO22" s="179"/>
      <c r="AP22" s="179"/>
      <c r="AQ22" s="179"/>
      <c r="AR22" s="181"/>
      <c r="AS22" s="93" t="s">
        <v>258</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262</v>
      </c>
      <c r="AZ23" s="198"/>
      <c r="BA23" s="198"/>
      <c r="BB23" s="198"/>
      <c r="BC23" s="198"/>
      <c r="BD23" s="198"/>
      <c r="BE23" s="198"/>
      <c r="BF23" s="198"/>
      <c r="BG23" s="198"/>
      <c r="BH23" s="198"/>
      <c r="BI23" s="198"/>
      <c r="BJ23" s="198"/>
      <c r="BK23" s="198"/>
      <c r="BL23" s="198"/>
      <c r="BM23" s="210"/>
      <c r="BN23" s="216">
        <v>12798591</v>
      </c>
      <c r="BO23" s="219"/>
      <c r="BP23" s="219"/>
      <c r="BQ23" s="219"/>
      <c r="BR23" s="219"/>
      <c r="BS23" s="219"/>
      <c r="BT23" s="219"/>
      <c r="BU23" s="222"/>
      <c r="BV23" s="216">
        <v>12449776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265</v>
      </c>
      <c r="F24" s="59"/>
      <c r="G24" s="59"/>
      <c r="H24" s="59"/>
      <c r="I24" s="59"/>
      <c r="J24" s="59"/>
      <c r="K24" s="64"/>
      <c r="L24" s="73">
        <v>1</v>
      </c>
      <c r="M24" s="81"/>
      <c r="N24" s="81"/>
      <c r="O24" s="81"/>
      <c r="P24" s="85"/>
      <c r="Q24" s="73">
        <v>8130</v>
      </c>
      <c r="R24" s="81"/>
      <c r="S24" s="81"/>
      <c r="T24" s="81"/>
      <c r="U24" s="81"/>
      <c r="V24" s="85"/>
      <c r="W24" s="134"/>
      <c r="X24" s="34"/>
      <c r="Y24" s="43"/>
      <c r="Z24" s="53" t="s">
        <v>266</v>
      </c>
      <c r="AA24" s="59"/>
      <c r="AB24" s="59"/>
      <c r="AC24" s="59"/>
      <c r="AD24" s="59"/>
      <c r="AE24" s="59"/>
      <c r="AF24" s="59"/>
      <c r="AG24" s="64"/>
      <c r="AH24" s="73">
        <v>180</v>
      </c>
      <c r="AI24" s="81"/>
      <c r="AJ24" s="81"/>
      <c r="AK24" s="81"/>
      <c r="AL24" s="85"/>
      <c r="AM24" s="73">
        <v>493200</v>
      </c>
      <c r="AN24" s="81"/>
      <c r="AO24" s="81"/>
      <c r="AP24" s="81"/>
      <c r="AQ24" s="81"/>
      <c r="AR24" s="85"/>
      <c r="AS24" s="73">
        <v>2740</v>
      </c>
      <c r="AT24" s="81"/>
      <c r="AU24" s="81"/>
      <c r="AV24" s="81"/>
      <c r="AW24" s="81"/>
      <c r="AX24" s="118"/>
      <c r="AY24" s="192" t="s">
        <v>267</v>
      </c>
      <c r="AZ24" s="200"/>
      <c r="BA24" s="200"/>
      <c r="BB24" s="200"/>
      <c r="BC24" s="200"/>
      <c r="BD24" s="200"/>
      <c r="BE24" s="200"/>
      <c r="BF24" s="200"/>
      <c r="BG24" s="200"/>
      <c r="BH24" s="200"/>
      <c r="BI24" s="200"/>
      <c r="BJ24" s="200"/>
      <c r="BK24" s="200"/>
      <c r="BL24" s="200"/>
      <c r="BM24" s="212"/>
      <c r="BN24" s="216">
        <v>9191083</v>
      </c>
      <c r="BO24" s="219"/>
      <c r="BP24" s="219"/>
      <c r="BQ24" s="219"/>
      <c r="BR24" s="219"/>
      <c r="BS24" s="219"/>
      <c r="BT24" s="219"/>
      <c r="BU24" s="222"/>
      <c r="BV24" s="216">
        <v>9387276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270</v>
      </c>
      <c r="F25" s="59"/>
      <c r="G25" s="59"/>
      <c r="H25" s="59"/>
      <c r="I25" s="59"/>
      <c r="J25" s="59"/>
      <c r="K25" s="64"/>
      <c r="L25" s="73">
        <v>1</v>
      </c>
      <c r="M25" s="81"/>
      <c r="N25" s="81"/>
      <c r="O25" s="81"/>
      <c r="P25" s="85"/>
      <c r="Q25" s="73">
        <v>6620</v>
      </c>
      <c r="R25" s="81"/>
      <c r="S25" s="81"/>
      <c r="T25" s="81"/>
      <c r="U25" s="81"/>
      <c r="V25" s="85"/>
      <c r="W25" s="134"/>
      <c r="X25" s="34"/>
      <c r="Y25" s="43"/>
      <c r="Z25" s="53" t="s">
        <v>271</v>
      </c>
      <c r="AA25" s="59"/>
      <c r="AB25" s="59"/>
      <c r="AC25" s="59"/>
      <c r="AD25" s="59"/>
      <c r="AE25" s="59"/>
      <c r="AF25" s="59"/>
      <c r="AG25" s="64"/>
      <c r="AH25" s="73">
        <v>33</v>
      </c>
      <c r="AI25" s="81"/>
      <c r="AJ25" s="81"/>
      <c r="AK25" s="81"/>
      <c r="AL25" s="85"/>
      <c r="AM25" s="73">
        <v>84513</v>
      </c>
      <c r="AN25" s="81"/>
      <c r="AO25" s="81"/>
      <c r="AP25" s="81"/>
      <c r="AQ25" s="81"/>
      <c r="AR25" s="85"/>
      <c r="AS25" s="73">
        <v>2561</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563194</v>
      </c>
      <c r="BO25" s="218"/>
      <c r="BP25" s="218"/>
      <c r="BQ25" s="218"/>
      <c r="BR25" s="218"/>
      <c r="BS25" s="218"/>
      <c r="BT25" s="218"/>
      <c r="BU25" s="221"/>
      <c r="BV25" s="215">
        <v>763310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272</v>
      </c>
      <c r="F26" s="59"/>
      <c r="G26" s="59"/>
      <c r="H26" s="59"/>
      <c r="I26" s="59"/>
      <c r="J26" s="59"/>
      <c r="K26" s="64"/>
      <c r="L26" s="73">
        <v>1</v>
      </c>
      <c r="M26" s="81"/>
      <c r="N26" s="81"/>
      <c r="O26" s="81"/>
      <c r="P26" s="85"/>
      <c r="Q26" s="73">
        <v>6070</v>
      </c>
      <c r="R26" s="81"/>
      <c r="S26" s="81"/>
      <c r="T26" s="81"/>
      <c r="U26" s="81"/>
      <c r="V26" s="85"/>
      <c r="W26" s="134"/>
      <c r="X26" s="34"/>
      <c r="Y26" s="43"/>
      <c r="Z26" s="53" t="s">
        <v>273</v>
      </c>
      <c r="AA26" s="143"/>
      <c r="AB26" s="143"/>
      <c r="AC26" s="143"/>
      <c r="AD26" s="143"/>
      <c r="AE26" s="143"/>
      <c r="AF26" s="143"/>
      <c r="AG26" s="161"/>
      <c r="AH26" s="73" t="s">
        <v>208</v>
      </c>
      <c r="AI26" s="81"/>
      <c r="AJ26" s="81"/>
      <c r="AK26" s="81"/>
      <c r="AL26" s="85"/>
      <c r="AM26" s="73" t="s">
        <v>208</v>
      </c>
      <c r="AN26" s="81"/>
      <c r="AO26" s="81"/>
      <c r="AP26" s="81"/>
      <c r="AQ26" s="81"/>
      <c r="AR26" s="85"/>
      <c r="AS26" s="73" t="s">
        <v>208</v>
      </c>
      <c r="AT26" s="81"/>
      <c r="AU26" s="81"/>
      <c r="AV26" s="81"/>
      <c r="AW26" s="81"/>
      <c r="AX26" s="118"/>
      <c r="AY26" s="193" t="s">
        <v>274</v>
      </c>
      <c r="AZ26" s="201"/>
      <c r="BA26" s="201"/>
      <c r="BB26" s="201"/>
      <c r="BC26" s="201"/>
      <c r="BD26" s="201"/>
      <c r="BE26" s="201"/>
      <c r="BF26" s="201"/>
      <c r="BG26" s="201"/>
      <c r="BH26" s="201"/>
      <c r="BI26" s="201"/>
      <c r="BJ26" s="201"/>
      <c r="BK26" s="201"/>
      <c r="BL26" s="201"/>
      <c r="BM26" s="213"/>
      <c r="BN26" s="216" t="s">
        <v>208</v>
      </c>
      <c r="BO26" s="219"/>
      <c r="BP26" s="219"/>
      <c r="BQ26" s="219"/>
      <c r="BR26" s="219"/>
      <c r="BS26" s="219"/>
      <c r="BT26" s="219"/>
      <c r="BU26" s="222"/>
      <c r="BV26" s="216" t="s">
        <v>208</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275</v>
      </c>
      <c r="F27" s="59"/>
      <c r="G27" s="59"/>
      <c r="H27" s="59"/>
      <c r="I27" s="59"/>
      <c r="J27" s="59"/>
      <c r="K27" s="64"/>
      <c r="L27" s="73">
        <v>1</v>
      </c>
      <c r="M27" s="81"/>
      <c r="N27" s="81"/>
      <c r="O27" s="81"/>
      <c r="P27" s="85"/>
      <c r="Q27" s="73">
        <v>4200</v>
      </c>
      <c r="R27" s="81"/>
      <c r="S27" s="81"/>
      <c r="T27" s="81"/>
      <c r="U27" s="81"/>
      <c r="V27" s="85"/>
      <c r="W27" s="134"/>
      <c r="X27" s="34"/>
      <c r="Y27" s="43"/>
      <c r="Z27" s="53" t="s">
        <v>277</v>
      </c>
      <c r="AA27" s="59"/>
      <c r="AB27" s="59"/>
      <c r="AC27" s="59"/>
      <c r="AD27" s="59"/>
      <c r="AE27" s="59"/>
      <c r="AF27" s="59"/>
      <c r="AG27" s="64"/>
      <c r="AH27" s="73" t="s">
        <v>208</v>
      </c>
      <c r="AI27" s="81"/>
      <c r="AJ27" s="81"/>
      <c r="AK27" s="81"/>
      <c r="AL27" s="85"/>
      <c r="AM27" s="73" t="s">
        <v>208</v>
      </c>
      <c r="AN27" s="81"/>
      <c r="AO27" s="81"/>
      <c r="AP27" s="81"/>
      <c r="AQ27" s="81"/>
      <c r="AR27" s="85"/>
      <c r="AS27" s="73" t="s">
        <v>208</v>
      </c>
      <c r="AT27" s="81"/>
      <c r="AU27" s="81"/>
      <c r="AV27" s="81"/>
      <c r="AW27" s="81"/>
      <c r="AX27" s="118"/>
      <c r="AY27" s="194" t="s">
        <v>279</v>
      </c>
      <c r="AZ27" s="202"/>
      <c r="BA27" s="202"/>
      <c r="BB27" s="202"/>
      <c r="BC27" s="202"/>
      <c r="BD27" s="202"/>
      <c r="BE27" s="202"/>
      <c r="BF27" s="202"/>
      <c r="BG27" s="202"/>
      <c r="BH27" s="202"/>
      <c r="BI27" s="202"/>
      <c r="BJ27" s="202"/>
      <c r="BK27" s="202"/>
      <c r="BL27" s="202"/>
      <c r="BM27" s="214"/>
      <c r="BN27" s="217">
        <v>102659</v>
      </c>
      <c r="BO27" s="220"/>
      <c r="BP27" s="220"/>
      <c r="BQ27" s="220"/>
      <c r="BR27" s="220"/>
      <c r="BS27" s="220"/>
      <c r="BT27" s="220"/>
      <c r="BU27" s="223"/>
      <c r="BV27" s="217">
        <v>102636</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280</v>
      </c>
      <c r="F28" s="59"/>
      <c r="G28" s="59"/>
      <c r="H28" s="59"/>
      <c r="I28" s="59"/>
      <c r="J28" s="59"/>
      <c r="K28" s="64"/>
      <c r="L28" s="73">
        <v>1</v>
      </c>
      <c r="M28" s="81"/>
      <c r="N28" s="81"/>
      <c r="O28" s="81"/>
      <c r="P28" s="85"/>
      <c r="Q28" s="73">
        <v>3680</v>
      </c>
      <c r="R28" s="81"/>
      <c r="S28" s="81"/>
      <c r="T28" s="81"/>
      <c r="U28" s="81"/>
      <c r="V28" s="85"/>
      <c r="W28" s="134"/>
      <c r="X28" s="34"/>
      <c r="Y28" s="43"/>
      <c r="Z28" s="53" t="s">
        <v>41</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5" t="s">
        <v>283</v>
      </c>
      <c r="AZ28" s="203"/>
      <c r="BA28" s="203"/>
      <c r="BB28" s="206"/>
      <c r="BC28" s="190" t="s">
        <v>103</v>
      </c>
      <c r="BD28" s="198"/>
      <c r="BE28" s="198"/>
      <c r="BF28" s="198"/>
      <c r="BG28" s="198"/>
      <c r="BH28" s="198"/>
      <c r="BI28" s="198"/>
      <c r="BJ28" s="198"/>
      <c r="BK28" s="198"/>
      <c r="BL28" s="198"/>
      <c r="BM28" s="210"/>
      <c r="BN28" s="215">
        <v>632353</v>
      </c>
      <c r="BO28" s="218"/>
      <c r="BP28" s="218"/>
      <c r="BQ28" s="218"/>
      <c r="BR28" s="218"/>
      <c r="BS28" s="218"/>
      <c r="BT28" s="218"/>
      <c r="BU28" s="221"/>
      <c r="BV28" s="215">
        <v>621864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284</v>
      </c>
      <c r="F29" s="59"/>
      <c r="G29" s="59"/>
      <c r="H29" s="59"/>
      <c r="I29" s="59"/>
      <c r="J29" s="59"/>
      <c r="K29" s="64"/>
      <c r="L29" s="73">
        <v>11</v>
      </c>
      <c r="M29" s="81"/>
      <c r="N29" s="81"/>
      <c r="O29" s="81"/>
      <c r="P29" s="85"/>
      <c r="Q29" s="73">
        <v>3500</v>
      </c>
      <c r="R29" s="81"/>
      <c r="S29" s="81"/>
      <c r="T29" s="81"/>
      <c r="U29" s="81"/>
      <c r="V29" s="85"/>
      <c r="W29" s="135"/>
      <c r="X29" s="140"/>
      <c r="Y29" s="142"/>
      <c r="Z29" s="53" t="s">
        <v>286</v>
      </c>
      <c r="AA29" s="59"/>
      <c r="AB29" s="59"/>
      <c r="AC29" s="59"/>
      <c r="AD29" s="59"/>
      <c r="AE29" s="59"/>
      <c r="AF29" s="59"/>
      <c r="AG29" s="64"/>
      <c r="AH29" s="73">
        <v>180</v>
      </c>
      <c r="AI29" s="81"/>
      <c r="AJ29" s="81"/>
      <c r="AK29" s="81"/>
      <c r="AL29" s="85"/>
      <c r="AM29" s="73">
        <v>493200</v>
      </c>
      <c r="AN29" s="81"/>
      <c r="AO29" s="81"/>
      <c r="AP29" s="81"/>
      <c r="AQ29" s="81"/>
      <c r="AR29" s="85"/>
      <c r="AS29" s="73">
        <v>2740</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100</v>
      </c>
      <c r="BO29" s="219"/>
      <c r="BP29" s="219"/>
      <c r="BQ29" s="219"/>
      <c r="BR29" s="219"/>
      <c r="BS29" s="219"/>
      <c r="BT29" s="219"/>
      <c r="BU29" s="222"/>
      <c r="BV29" s="216">
        <v>99</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94.7</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403577</v>
      </c>
      <c r="BO30" s="220"/>
      <c r="BP30" s="220"/>
      <c r="BQ30" s="220"/>
      <c r="BR30" s="220"/>
      <c r="BS30" s="220"/>
      <c r="BT30" s="220"/>
      <c r="BU30" s="223"/>
      <c r="BV30" s="217">
        <v>401109</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197</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295</v>
      </c>
      <c r="BX32" s="36"/>
      <c r="BY32" s="36"/>
      <c r="BZ32" s="36"/>
      <c r="CA32" s="36"/>
      <c r="CB32" s="178"/>
      <c r="CC32" s="178"/>
      <c r="CD32" s="178"/>
      <c r="CE32" s="178"/>
      <c r="CF32" s="178"/>
      <c r="CG32" s="178"/>
      <c r="CH32" s="178"/>
      <c r="CI32" s="178"/>
      <c r="CJ32" s="178"/>
      <c r="CK32" s="178"/>
      <c r="CL32" s="178"/>
      <c r="CM32" s="178"/>
      <c r="CN32" s="178"/>
      <c r="CO32" s="178" t="s">
        <v>296</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297</v>
      </c>
      <c r="F33" s="55"/>
      <c r="G33" s="55"/>
      <c r="H33" s="55"/>
      <c r="I33" s="55"/>
      <c r="J33" s="55"/>
      <c r="K33" s="55"/>
      <c r="L33" s="55"/>
      <c r="M33" s="55"/>
      <c r="N33" s="55"/>
      <c r="O33" s="55"/>
      <c r="P33" s="55"/>
      <c r="Q33" s="55"/>
      <c r="R33" s="55"/>
      <c r="S33" s="55"/>
      <c r="T33" s="55"/>
      <c r="U33" s="38" t="s">
        <v>122</v>
      </c>
      <c r="V33" s="38"/>
      <c r="W33" s="55" t="s">
        <v>297</v>
      </c>
      <c r="X33" s="55"/>
      <c r="Y33" s="55"/>
      <c r="Z33" s="55"/>
      <c r="AA33" s="55"/>
      <c r="AB33" s="55"/>
      <c r="AC33" s="55"/>
      <c r="AD33" s="55"/>
      <c r="AE33" s="55"/>
      <c r="AF33" s="55"/>
      <c r="AG33" s="55"/>
      <c r="AH33" s="55"/>
      <c r="AI33" s="55"/>
      <c r="AJ33" s="55"/>
      <c r="AK33" s="55"/>
      <c r="AL33" s="55"/>
      <c r="AM33" s="38" t="s">
        <v>122</v>
      </c>
      <c r="AN33" s="38"/>
      <c r="AO33" s="55" t="s">
        <v>297</v>
      </c>
      <c r="AP33" s="55"/>
      <c r="AQ33" s="55"/>
      <c r="AR33" s="55"/>
      <c r="AS33" s="55"/>
      <c r="AT33" s="55"/>
      <c r="AU33" s="55"/>
      <c r="AV33" s="55"/>
      <c r="AW33" s="55"/>
      <c r="AX33" s="55"/>
      <c r="AY33" s="55"/>
      <c r="AZ33" s="55"/>
      <c r="BA33" s="55"/>
      <c r="BB33" s="55"/>
      <c r="BC33" s="55"/>
      <c r="BD33" s="38"/>
      <c r="BE33" s="55" t="s">
        <v>299</v>
      </c>
      <c r="BF33" s="55"/>
      <c r="BG33" s="55" t="s">
        <v>171</v>
      </c>
      <c r="BH33" s="55"/>
      <c r="BI33" s="55"/>
      <c r="BJ33" s="55"/>
      <c r="BK33" s="55"/>
      <c r="BL33" s="55"/>
      <c r="BM33" s="55"/>
      <c r="BN33" s="55"/>
      <c r="BO33" s="55"/>
      <c r="BP33" s="55"/>
      <c r="BQ33" s="55"/>
      <c r="BR33" s="55"/>
      <c r="BS33" s="55"/>
      <c r="BT33" s="55"/>
      <c r="BU33" s="55"/>
      <c r="BV33" s="38"/>
      <c r="BW33" s="38" t="s">
        <v>299</v>
      </c>
      <c r="BX33" s="38"/>
      <c r="BY33" s="55" t="s">
        <v>112</v>
      </c>
      <c r="BZ33" s="55"/>
      <c r="CA33" s="55"/>
      <c r="CB33" s="55"/>
      <c r="CC33" s="55"/>
      <c r="CD33" s="55"/>
      <c r="CE33" s="55"/>
      <c r="CF33" s="55"/>
      <c r="CG33" s="55"/>
      <c r="CH33" s="55"/>
      <c r="CI33" s="55"/>
      <c r="CJ33" s="55"/>
      <c r="CK33" s="55"/>
      <c r="CL33" s="55"/>
      <c r="CM33" s="55"/>
      <c r="CN33" s="55"/>
      <c r="CO33" s="38" t="s">
        <v>122</v>
      </c>
      <c r="CP33" s="38"/>
      <c r="CQ33" s="55" t="s">
        <v>300</v>
      </c>
      <c r="CR33" s="55"/>
      <c r="CS33" s="55"/>
      <c r="CT33" s="55"/>
      <c r="CU33" s="55"/>
      <c r="CV33" s="55"/>
      <c r="CW33" s="55"/>
      <c r="CX33" s="55"/>
      <c r="CY33" s="55"/>
      <c r="CZ33" s="55"/>
      <c r="DA33" s="55"/>
      <c r="DB33" s="55"/>
      <c r="DC33" s="55"/>
      <c r="DD33" s="55"/>
      <c r="DE33" s="55"/>
      <c r="DF33" s="55"/>
      <c r="DG33" s="255" t="s">
        <v>81</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内灘町国民健康保険特別会計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内灘町水道事業会計</v>
      </c>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内灘町公共下水道事業特別会計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河北郡市広域事務組合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内灘町土地開発公社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内灘町後期高齢者医療特別会計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内灘町新エネルギー事業特別会計</v>
      </c>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石川県後期高齢者医療広域連合（一般会計）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内灘町介護保険特別会計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石川県後期高齢者医療広域連合（後期高齢者医療特別会計）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石川県市町村職員退職手当組合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石川県市町村消防団員等公務災害補償等組合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石川県市町村消防賞じゅつ金組合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14</v>
      </c>
      <c r="BX40" s="39"/>
      <c r="BY40" s="56" t="str">
        <f>IF('各会計、関係団体の財政状況及び健全化判断比率'!B74="","",'各会計、関係団体の財政状況及び健全化判断比率'!B74)</f>
        <v>石川県市町村議会議員公務災害等組合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301</v>
      </c>
      <c r="C46" s="1"/>
      <c r="D46" s="1"/>
      <c r="E46" s="1" t="s">
        <v>302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308</v>
      </c>
    </row>
    <row r="50" spans="5:5">
      <c r="E50" s="1" t="s">
        <v>205</v>
      </c>
    </row>
    <row r="51" spans="5:5">
      <c r="E51" s="1" t="s">
        <v>311</v>
      </c>
    </row>
    <row r="52" spans="5:5">
      <c r="E52" s="1" t="s">
        <v>313</v>
      </c>
    </row>
    <row r="53" spans="5:5"/>
    <row r="54" spans="5:5"/>
    <row r="55" spans="5:5"/>
    <row r="56" spans="5:5"/>
  </sheetData>
  <sheetProtection algorithmName="SHA-512" hashValue="UcXDCiQHz+nGTYuKt28Y8J6yn3KlXutxSbMAUkPx1pi4CfeMeDxPhx8XlBB0I7ewMC7C8Q6glhdo4Qr1wTJ50g==" saltValue="a7tJ2UZ6Voz382zrTnlGJ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3</v>
      </c>
      <c r="K32" s="888"/>
      <c r="L32" s="888"/>
      <c r="M32" s="888"/>
      <c r="N32" s="888"/>
      <c r="O32" s="888"/>
      <c r="P32" s="888"/>
    </row>
    <row r="33" spans="1:16" ht="39" customHeight="1">
      <c r="A33" s="888"/>
      <c r="B33" s="889" t="s">
        <v>14</v>
      </c>
      <c r="C33" s="895"/>
      <c r="D33" s="895"/>
      <c r="E33" s="900" t="s">
        <v>16</v>
      </c>
      <c r="F33" s="904" t="s">
        <v>528</v>
      </c>
      <c r="G33" s="909" t="s">
        <v>529</v>
      </c>
      <c r="H33" s="909" t="s">
        <v>448</v>
      </c>
      <c r="I33" s="909" t="s">
        <v>530</v>
      </c>
      <c r="J33" s="913" t="s">
        <v>531</v>
      </c>
      <c r="K33" s="888"/>
      <c r="L33" s="888"/>
      <c r="M33" s="888"/>
      <c r="N33" s="888"/>
      <c r="O33" s="888"/>
      <c r="P33" s="888"/>
    </row>
    <row r="34" spans="1:16" ht="39" customHeight="1">
      <c r="A34" s="888"/>
      <c r="B34" s="890"/>
      <c r="C34" s="896" t="s">
        <v>175</v>
      </c>
      <c r="D34" s="896"/>
      <c r="E34" s="901"/>
      <c r="F34" s="905" t="s">
        <v>532</v>
      </c>
      <c r="G34" s="910" t="s">
        <v>533</v>
      </c>
      <c r="H34" s="910" t="s">
        <v>534</v>
      </c>
      <c r="I34" s="910" t="s">
        <v>455</v>
      </c>
      <c r="J34" s="914" t="s">
        <v>535</v>
      </c>
      <c r="K34" s="888"/>
      <c r="L34" s="888"/>
      <c r="M34" s="888"/>
      <c r="N34" s="888"/>
      <c r="O34" s="888"/>
      <c r="P34" s="888"/>
    </row>
    <row r="35" spans="1:16" ht="39" customHeight="1">
      <c r="A35" s="888"/>
      <c r="B35" s="891"/>
      <c r="C35" s="897" t="s">
        <v>55</v>
      </c>
      <c r="D35" s="897"/>
      <c r="E35" s="902"/>
      <c r="F35" s="906">
        <v>8.14</v>
      </c>
      <c r="G35" s="911">
        <v>8.5399999999999991</v>
      </c>
      <c r="H35" s="911">
        <v>8.4700000000000006</v>
      </c>
      <c r="I35" s="911">
        <v>8.68</v>
      </c>
      <c r="J35" s="915">
        <v>9.1199999999999992</v>
      </c>
      <c r="K35" s="888"/>
      <c r="L35" s="888"/>
      <c r="M35" s="888"/>
      <c r="N35" s="888"/>
      <c r="O35" s="888"/>
      <c r="P35" s="888"/>
    </row>
    <row r="36" spans="1:16" ht="39" customHeight="1">
      <c r="A36" s="888"/>
      <c r="B36" s="891"/>
      <c r="C36" s="897" t="s">
        <v>456</v>
      </c>
      <c r="D36" s="897"/>
      <c r="E36" s="902"/>
      <c r="F36" s="906">
        <v>2.0699999999999998</v>
      </c>
      <c r="G36" s="911">
        <v>2.15</v>
      </c>
      <c r="H36" s="911">
        <v>1.87</v>
      </c>
      <c r="I36" s="911">
        <v>1.45</v>
      </c>
      <c r="J36" s="915">
        <v>1.06</v>
      </c>
      <c r="K36" s="888"/>
      <c r="L36" s="888"/>
      <c r="M36" s="888"/>
      <c r="N36" s="888"/>
      <c r="O36" s="888"/>
      <c r="P36" s="888"/>
    </row>
    <row r="37" spans="1:16" ht="39" customHeight="1">
      <c r="A37" s="888"/>
      <c r="B37" s="891"/>
      <c r="C37" s="897" t="s">
        <v>293</v>
      </c>
      <c r="D37" s="897"/>
      <c r="E37" s="902"/>
      <c r="F37" s="906">
        <v>7.0000000000000007e-002</v>
      </c>
      <c r="G37" s="911">
        <v>2.e-002</v>
      </c>
      <c r="H37" s="911">
        <v>0.41</v>
      </c>
      <c r="I37" s="911">
        <v>0.38</v>
      </c>
      <c r="J37" s="915">
        <v>0.32</v>
      </c>
      <c r="K37" s="888"/>
      <c r="L37" s="888"/>
      <c r="M37" s="888"/>
      <c r="N37" s="888"/>
      <c r="O37" s="888"/>
      <c r="P37" s="888"/>
    </row>
    <row r="38" spans="1:16" ht="39" customHeight="1">
      <c r="A38" s="888"/>
      <c r="B38" s="891"/>
      <c r="C38" s="897" t="s">
        <v>467</v>
      </c>
      <c r="D38" s="897"/>
      <c r="E38" s="902"/>
      <c r="F38" s="906">
        <v>6.e-002</v>
      </c>
      <c r="G38" s="911">
        <v>0</v>
      </c>
      <c r="H38" s="911">
        <v>0</v>
      </c>
      <c r="I38" s="911">
        <v>0</v>
      </c>
      <c r="J38" s="915">
        <v>0.28000000000000003</v>
      </c>
      <c r="K38" s="888"/>
      <c r="L38" s="888"/>
      <c r="M38" s="888"/>
      <c r="N38" s="888"/>
      <c r="O38" s="888"/>
      <c r="P38" s="888"/>
    </row>
    <row r="39" spans="1:16" ht="39" customHeight="1">
      <c r="A39" s="888"/>
      <c r="B39" s="891"/>
      <c r="C39" s="897" t="s">
        <v>465</v>
      </c>
      <c r="D39" s="897"/>
      <c r="E39" s="902"/>
      <c r="F39" s="906">
        <v>0</v>
      </c>
      <c r="G39" s="911">
        <v>0</v>
      </c>
      <c r="H39" s="911">
        <v>0</v>
      </c>
      <c r="I39" s="911">
        <v>0</v>
      </c>
      <c r="J39" s="915">
        <v>0</v>
      </c>
      <c r="K39" s="888"/>
      <c r="L39" s="888"/>
      <c r="M39" s="888"/>
      <c r="N39" s="888"/>
      <c r="O39" s="888"/>
      <c r="P39" s="888"/>
    </row>
    <row r="40" spans="1:16" ht="39" customHeight="1">
      <c r="A40" s="888"/>
      <c r="B40" s="891"/>
      <c r="C40" s="897" t="s">
        <v>255</v>
      </c>
      <c r="D40" s="897"/>
      <c r="E40" s="902"/>
      <c r="F40" s="906">
        <v>0</v>
      </c>
      <c r="G40" s="911">
        <v>0</v>
      </c>
      <c r="H40" s="911">
        <v>0</v>
      </c>
      <c r="I40" s="911">
        <v>0</v>
      </c>
      <c r="J40" s="915">
        <v>0</v>
      </c>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536</v>
      </c>
      <c r="D42" s="897"/>
      <c r="E42" s="902"/>
      <c r="F42" s="906" t="s">
        <v>208</v>
      </c>
      <c r="G42" s="911" t="s">
        <v>208</v>
      </c>
      <c r="H42" s="911" t="s">
        <v>208</v>
      </c>
      <c r="I42" s="911" t="s">
        <v>208</v>
      </c>
      <c r="J42" s="915" t="s">
        <v>208</v>
      </c>
      <c r="K42" s="888"/>
      <c r="L42" s="888"/>
      <c r="M42" s="888"/>
      <c r="N42" s="888"/>
      <c r="O42" s="888"/>
      <c r="P42" s="888"/>
    </row>
    <row r="43" spans="1:16" ht="39" customHeight="1">
      <c r="A43" s="888"/>
      <c r="B43" s="893"/>
      <c r="C43" s="898" t="s">
        <v>493</v>
      </c>
      <c r="D43" s="898"/>
      <c r="E43" s="903"/>
      <c r="F43" s="907" t="s">
        <v>208</v>
      </c>
      <c r="G43" s="912" t="s">
        <v>208</v>
      </c>
      <c r="H43" s="912" t="s">
        <v>208</v>
      </c>
      <c r="I43" s="912" t="s">
        <v>208</v>
      </c>
      <c r="J43" s="916" t="s">
        <v>208</v>
      </c>
      <c r="K43" s="888"/>
      <c r="L43" s="888"/>
      <c r="M43" s="888"/>
      <c r="N43" s="888"/>
      <c r="O43" s="888"/>
      <c r="P43" s="888"/>
    </row>
    <row r="44" spans="1:16" ht="39" customHeight="1">
      <c r="A44" s="888"/>
      <c r="B44" s="894" t="s">
        <v>20</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Ar+wY/htwINPdW/wreJR7nVeUj5X9aCFdG51Yhf2NxyzXPU7hnC8KHeC5btVPkePUDOCrRIJU1RgPR2W1U7/bA==" saltValue="AkVAaIXBqHHVqdDQZE8ET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23</v>
      </c>
      <c r="P43" s="761"/>
      <c r="Q43" s="761"/>
      <c r="R43" s="761"/>
      <c r="S43" s="761"/>
      <c r="T43" s="761"/>
      <c r="U43" s="761"/>
    </row>
    <row r="44" spans="1:21" ht="30.75" customHeight="1">
      <c r="A44" s="761"/>
      <c r="B44" s="917" t="s">
        <v>27</v>
      </c>
      <c r="C44" s="930"/>
      <c r="D44" s="930"/>
      <c r="E44" s="947"/>
      <c r="F44" s="947"/>
      <c r="G44" s="947"/>
      <c r="H44" s="947"/>
      <c r="I44" s="947"/>
      <c r="J44" s="955" t="s">
        <v>16</v>
      </c>
      <c r="K44" s="962" t="s">
        <v>528</v>
      </c>
      <c r="L44" s="970" t="s">
        <v>529</v>
      </c>
      <c r="M44" s="970" t="s">
        <v>448</v>
      </c>
      <c r="N44" s="970" t="s">
        <v>530</v>
      </c>
      <c r="O44" s="978" t="s">
        <v>531</v>
      </c>
      <c r="P44" s="761"/>
      <c r="Q44" s="761"/>
      <c r="R44" s="761"/>
      <c r="S44" s="761"/>
      <c r="T44" s="761"/>
      <c r="U44" s="761"/>
    </row>
    <row r="45" spans="1:21" ht="30.75" customHeight="1">
      <c r="A45" s="761"/>
      <c r="B45" s="918" t="s">
        <v>28</v>
      </c>
      <c r="C45" s="931"/>
      <c r="D45" s="940"/>
      <c r="E45" s="948" t="s">
        <v>26</v>
      </c>
      <c r="F45" s="948"/>
      <c r="G45" s="948"/>
      <c r="H45" s="948"/>
      <c r="I45" s="948"/>
      <c r="J45" s="956"/>
      <c r="K45" s="963">
        <v>905</v>
      </c>
      <c r="L45" s="971">
        <v>919</v>
      </c>
      <c r="M45" s="971">
        <v>912</v>
      </c>
      <c r="N45" s="971">
        <v>931</v>
      </c>
      <c r="O45" s="979">
        <v>924</v>
      </c>
      <c r="P45" s="761"/>
      <c r="Q45" s="761"/>
      <c r="R45" s="761"/>
      <c r="S45" s="761"/>
      <c r="T45" s="761"/>
      <c r="U45" s="761"/>
    </row>
    <row r="46" spans="1:21" ht="30.75" customHeight="1">
      <c r="A46" s="761"/>
      <c r="B46" s="919"/>
      <c r="C46" s="932"/>
      <c r="D46" s="941"/>
      <c r="E46" s="949" t="s">
        <v>32</v>
      </c>
      <c r="F46" s="949"/>
      <c r="G46" s="949"/>
      <c r="H46" s="949"/>
      <c r="I46" s="949"/>
      <c r="J46" s="957"/>
      <c r="K46" s="964" t="s">
        <v>208</v>
      </c>
      <c r="L46" s="972" t="s">
        <v>208</v>
      </c>
      <c r="M46" s="972" t="s">
        <v>208</v>
      </c>
      <c r="N46" s="972" t="s">
        <v>208</v>
      </c>
      <c r="O46" s="980" t="s">
        <v>208</v>
      </c>
      <c r="P46" s="761"/>
      <c r="Q46" s="761"/>
      <c r="R46" s="761"/>
      <c r="S46" s="761"/>
      <c r="T46" s="761"/>
      <c r="U46" s="761"/>
    </row>
    <row r="47" spans="1:21" ht="30.75" customHeight="1">
      <c r="A47" s="761"/>
      <c r="B47" s="919"/>
      <c r="C47" s="932"/>
      <c r="D47" s="941"/>
      <c r="E47" s="949" t="s">
        <v>37</v>
      </c>
      <c r="F47" s="949"/>
      <c r="G47" s="949"/>
      <c r="H47" s="949"/>
      <c r="I47" s="949"/>
      <c r="J47" s="957"/>
      <c r="K47" s="964" t="s">
        <v>208</v>
      </c>
      <c r="L47" s="972" t="s">
        <v>208</v>
      </c>
      <c r="M47" s="972" t="s">
        <v>208</v>
      </c>
      <c r="N47" s="972" t="s">
        <v>208</v>
      </c>
      <c r="O47" s="980" t="s">
        <v>208</v>
      </c>
      <c r="P47" s="761"/>
      <c r="Q47" s="761"/>
      <c r="R47" s="761"/>
      <c r="S47" s="761"/>
      <c r="T47" s="761"/>
      <c r="U47" s="761"/>
    </row>
    <row r="48" spans="1:21" ht="30.75" customHeight="1">
      <c r="A48" s="761"/>
      <c r="B48" s="919"/>
      <c r="C48" s="932"/>
      <c r="D48" s="941"/>
      <c r="E48" s="949" t="s">
        <v>43</v>
      </c>
      <c r="F48" s="949"/>
      <c r="G48" s="949"/>
      <c r="H48" s="949"/>
      <c r="I48" s="949"/>
      <c r="J48" s="957"/>
      <c r="K48" s="964">
        <v>312</v>
      </c>
      <c r="L48" s="972">
        <v>332</v>
      </c>
      <c r="M48" s="972">
        <v>364</v>
      </c>
      <c r="N48" s="972">
        <v>386</v>
      </c>
      <c r="O48" s="980">
        <v>397</v>
      </c>
      <c r="P48" s="761"/>
      <c r="Q48" s="761"/>
      <c r="R48" s="761"/>
      <c r="S48" s="761"/>
      <c r="T48" s="761"/>
      <c r="U48" s="761"/>
    </row>
    <row r="49" spans="1:21" ht="30.75" customHeight="1">
      <c r="A49" s="761"/>
      <c r="B49" s="919"/>
      <c r="C49" s="932"/>
      <c r="D49" s="941"/>
      <c r="E49" s="949" t="s">
        <v>0</v>
      </c>
      <c r="F49" s="949"/>
      <c r="G49" s="949"/>
      <c r="H49" s="949"/>
      <c r="I49" s="949"/>
      <c r="J49" s="957"/>
      <c r="K49" s="964">
        <v>180</v>
      </c>
      <c r="L49" s="972">
        <v>179</v>
      </c>
      <c r="M49" s="972">
        <v>126</v>
      </c>
      <c r="N49" s="972">
        <v>61</v>
      </c>
      <c r="O49" s="980">
        <v>51</v>
      </c>
      <c r="P49" s="761"/>
      <c r="Q49" s="761"/>
      <c r="R49" s="761"/>
      <c r="S49" s="761"/>
      <c r="T49" s="761"/>
      <c r="U49" s="761"/>
    </row>
    <row r="50" spans="1:21" ht="30.75" customHeight="1">
      <c r="A50" s="761"/>
      <c r="B50" s="919"/>
      <c r="C50" s="932"/>
      <c r="D50" s="941"/>
      <c r="E50" s="949" t="s">
        <v>45</v>
      </c>
      <c r="F50" s="949"/>
      <c r="G50" s="949"/>
      <c r="H50" s="949"/>
      <c r="I50" s="949"/>
      <c r="J50" s="957"/>
      <c r="K50" s="964">
        <v>26</v>
      </c>
      <c r="L50" s="972">
        <v>22</v>
      </c>
      <c r="M50" s="972">
        <v>21</v>
      </c>
      <c r="N50" s="972">
        <v>21</v>
      </c>
      <c r="O50" s="980">
        <v>21</v>
      </c>
      <c r="P50" s="761"/>
      <c r="Q50" s="761"/>
      <c r="R50" s="761"/>
      <c r="S50" s="761"/>
      <c r="T50" s="761"/>
      <c r="U50" s="761"/>
    </row>
    <row r="51" spans="1:21" ht="30.75" customHeight="1">
      <c r="A51" s="761"/>
      <c r="B51" s="920"/>
      <c r="C51" s="933"/>
      <c r="D51" s="942"/>
      <c r="E51" s="949" t="s">
        <v>53</v>
      </c>
      <c r="F51" s="949"/>
      <c r="G51" s="949"/>
      <c r="H51" s="949"/>
      <c r="I51" s="949"/>
      <c r="J51" s="957"/>
      <c r="K51" s="964">
        <v>0</v>
      </c>
      <c r="L51" s="972">
        <v>0</v>
      </c>
      <c r="M51" s="972">
        <v>0</v>
      </c>
      <c r="N51" s="972" t="s">
        <v>208</v>
      </c>
      <c r="O51" s="980" t="s">
        <v>208</v>
      </c>
      <c r="P51" s="761"/>
      <c r="Q51" s="761"/>
      <c r="R51" s="761"/>
      <c r="S51" s="761"/>
      <c r="T51" s="761"/>
      <c r="U51" s="761"/>
    </row>
    <row r="52" spans="1:21" ht="30.75" customHeight="1">
      <c r="A52" s="761"/>
      <c r="B52" s="921" t="s">
        <v>56</v>
      </c>
      <c r="C52" s="934"/>
      <c r="D52" s="942"/>
      <c r="E52" s="949" t="s">
        <v>57</v>
      </c>
      <c r="F52" s="949"/>
      <c r="G52" s="949"/>
      <c r="H52" s="949"/>
      <c r="I52" s="949"/>
      <c r="J52" s="957"/>
      <c r="K52" s="964">
        <v>1084</v>
      </c>
      <c r="L52" s="972">
        <v>987</v>
      </c>
      <c r="M52" s="972">
        <v>995</v>
      </c>
      <c r="N52" s="972">
        <v>998</v>
      </c>
      <c r="O52" s="980">
        <v>1029</v>
      </c>
      <c r="P52" s="761"/>
      <c r="Q52" s="761"/>
      <c r="R52" s="761"/>
      <c r="S52" s="761"/>
      <c r="T52" s="761"/>
      <c r="U52" s="761"/>
    </row>
    <row r="53" spans="1:21" ht="30.75" customHeight="1">
      <c r="A53" s="761"/>
      <c r="B53" s="922" t="s">
        <v>17</v>
      </c>
      <c r="C53" s="935"/>
      <c r="D53" s="943"/>
      <c r="E53" s="950" t="s">
        <v>59</v>
      </c>
      <c r="F53" s="950"/>
      <c r="G53" s="950"/>
      <c r="H53" s="950"/>
      <c r="I53" s="950"/>
      <c r="J53" s="958"/>
      <c r="K53" s="965">
        <v>339</v>
      </c>
      <c r="L53" s="973">
        <v>465</v>
      </c>
      <c r="M53" s="973">
        <v>428</v>
      </c>
      <c r="N53" s="973">
        <v>401</v>
      </c>
      <c r="O53" s="981">
        <v>364</v>
      </c>
      <c r="P53" s="761"/>
      <c r="Q53" s="761"/>
      <c r="R53" s="761"/>
      <c r="S53" s="761"/>
      <c r="T53" s="761"/>
      <c r="U53" s="761"/>
    </row>
    <row r="54" spans="1:21" ht="24" customHeight="1">
      <c r="A54" s="761"/>
      <c r="B54" s="923" t="s">
        <v>6</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8</v>
      </c>
      <c r="C55" s="936"/>
      <c r="D55" s="936"/>
      <c r="E55" s="936"/>
      <c r="F55" s="936"/>
      <c r="G55" s="936"/>
      <c r="H55" s="936"/>
      <c r="I55" s="936"/>
      <c r="J55" s="936"/>
      <c r="K55" s="966"/>
      <c r="L55" s="966"/>
      <c r="M55" s="966"/>
      <c r="N55" s="966"/>
      <c r="O55" s="982" t="s">
        <v>537</v>
      </c>
      <c r="P55" s="761"/>
      <c r="Q55" s="761"/>
      <c r="R55" s="761"/>
      <c r="S55" s="761"/>
      <c r="T55" s="761"/>
      <c r="U55" s="761"/>
    </row>
    <row r="56" spans="1:21" ht="31.5" customHeight="1">
      <c r="A56" s="761"/>
      <c r="B56" s="925"/>
      <c r="C56" s="937"/>
      <c r="D56" s="937"/>
      <c r="E56" s="951"/>
      <c r="F56" s="951"/>
      <c r="G56" s="951"/>
      <c r="H56" s="951"/>
      <c r="I56" s="951"/>
      <c r="J56" s="959" t="s">
        <v>16</v>
      </c>
      <c r="K56" s="967" t="s">
        <v>539</v>
      </c>
      <c r="L56" s="974" t="s">
        <v>538</v>
      </c>
      <c r="M56" s="974" t="s">
        <v>540</v>
      </c>
      <c r="N56" s="974" t="s">
        <v>541</v>
      </c>
      <c r="O56" s="983" t="s">
        <v>145</v>
      </c>
      <c r="P56" s="761"/>
      <c r="Q56" s="761"/>
      <c r="R56" s="761"/>
      <c r="S56" s="761"/>
      <c r="T56" s="761"/>
      <c r="U56" s="761"/>
    </row>
    <row r="57" spans="1:21" ht="31.5" customHeight="1">
      <c r="B57" s="926" t="s">
        <v>54</v>
      </c>
      <c r="C57" s="938"/>
      <c r="D57" s="944" t="s">
        <v>61</v>
      </c>
      <c r="E57" s="952"/>
      <c r="F57" s="952"/>
      <c r="G57" s="952"/>
      <c r="H57" s="952"/>
      <c r="I57" s="952"/>
      <c r="J57" s="960"/>
      <c r="K57" s="968"/>
      <c r="L57" s="975"/>
      <c r="M57" s="975"/>
      <c r="N57" s="975"/>
      <c r="O57" s="984"/>
    </row>
    <row r="58" spans="1:21" ht="31.5" customHeight="1">
      <c r="B58" s="927"/>
      <c r="C58" s="939"/>
      <c r="D58" s="945" t="s">
        <v>64</v>
      </c>
      <c r="E58" s="953"/>
      <c r="F58" s="953"/>
      <c r="G58" s="953"/>
      <c r="H58" s="953"/>
      <c r="I58" s="953"/>
      <c r="J58" s="961"/>
      <c r="K58" s="969"/>
      <c r="L58" s="976"/>
      <c r="M58" s="976"/>
      <c r="N58" s="976"/>
      <c r="O58" s="985"/>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uO+MPhH2lFTjGPCf8/f2jro0083ASXp1iWOHLNeGhW5u9Dd/ge57ZtXhyUBszz806TocdYLupZwW0Z2ZLuojvQ==" saltValue="pjcQtgg0WclbVtjx+7o7U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23</v>
      </c>
    </row>
    <row r="40" spans="2:13" ht="27.75" customHeight="1">
      <c r="B40" s="917" t="s">
        <v>27</v>
      </c>
      <c r="C40" s="930"/>
      <c r="D40" s="930"/>
      <c r="E40" s="947"/>
      <c r="F40" s="947"/>
      <c r="G40" s="947"/>
      <c r="H40" s="955" t="s">
        <v>16</v>
      </c>
      <c r="I40" s="962" t="s">
        <v>528</v>
      </c>
      <c r="J40" s="970" t="s">
        <v>529</v>
      </c>
      <c r="K40" s="970" t="s">
        <v>448</v>
      </c>
      <c r="L40" s="970" t="s">
        <v>530</v>
      </c>
      <c r="M40" s="1002" t="s">
        <v>531</v>
      </c>
    </row>
    <row r="41" spans="2:13" ht="27.75" customHeight="1">
      <c r="B41" s="918" t="s">
        <v>39</v>
      </c>
      <c r="C41" s="931"/>
      <c r="D41" s="940"/>
      <c r="E41" s="991" t="s">
        <v>65</v>
      </c>
      <c r="F41" s="991"/>
      <c r="G41" s="991"/>
      <c r="H41" s="997"/>
      <c r="I41" s="963">
        <v>10004</v>
      </c>
      <c r="J41" s="971">
        <v>11223</v>
      </c>
      <c r="K41" s="971">
        <v>12223</v>
      </c>
      <c r="L41" s="971">
        <v>12450</v>
      </c>
      <c r="M41" s="979">
        <v>12799</v>
      </c>
    </row>
    <row r="42" spans="2:13" ht="27.75" customHeight="1">
      <c r="B42" s="919"/>
      <c r="C42" s="932"/>
      <c r="D42" s="941"/>
      <c r="E42" s="992" t="s">
        <v>72</v>
      </c>
      <c r="F42" s="992"/>
      <c r="G42" s="992"/>
      <c r="H42" s="998"/>
      <c r="I42" s="964">
        <v>896</v>
      </c>
      <c r="J42" s="972">
        <v>574</v>
      </c>
      <c r="K42" s="972">
        <v>359</v>
      </c>
      <c r="L42" s="972">
        <v>338</v>
      </c>
      <c r="M42" s="980">
        <v>317</v>
      </c>
    </row>
    <row r="43" spans="2:13" ht="27.75" customHeight="1">
      <c r="B43" s="919"/>
      <c r="C43" s="932"/>
      <c r="D43" s="941"/>
      <c r="E43" s="992" t="s">
        <v>73</v>
      </c>
      <c r="F43" s="992"/>
      <c r="G43" s="992"/>
      <c r="H43" s="998"/>
      <c r="I43" s="964">
        <v>4351</v>
      </c>
      <c r="J43" s="972">
        <v>4540</v>
      </c>
      <c r="K43" s="972">
        <v>5014</v>
      </c>
      <c r="L43" s="972">
        <v>4919</v>
      </c>
      <c r="M43" s="980">
        <v>5003</v>
      </c>
    </row>
    <row r="44" spans="2:13" ht="27.75" customHeight="1">
      <c r="B44" s="919"/>
      <c r="C44" s="932"/>
      <c r="D44" s="941"/>
      <c r="E44" s="992" t="s">
        <v>75</v>
      </c>
      <c r="F44" s="992"/>
      <c r="G44" s="992"/>
      <c r="H44" s="998"/>
      <c r="I44" s="964">
        <v>498</v>
      </c>
      <c r="J44" s="972">
        <v>322</v>
      </c>
      <c r="K44" s="972">
        <v>198</v>
      </c>
      <c r="L44" s="972">
        <v>138</v>
      </c>
      <c r="M44" s="980">
        <v>107</v>
      </c>
    </row>
    <row r="45" spans="2:13" ht="27.75" customHeight="1">
      <c r="B45" s="919"/>
      <c r="C45" s="932"/>
      <c r="D45" s="941"/>
      <c r="E45" s="992" t="s">
        <v>77</v>
      </c>
      <c r="F45" s="992"/>
      <c r="G45" s="992"/>
      <c r="H45" s="998"/>
      <c r="I45" s="964">
        <v>1125</v>
      </c>
      <c r="J45" s="972">
        <v>963</v>
      </c>
      <c r="K45" s="972">
        <v>980</v>
      </c>
      <c r="L45" s="972">
        <v>796</v>
      </c>
      <c r="M45" s="980">
        <v>741</v>
      </c>
    </row>
    <row r="46" spans="2:13" ht="27.75" customHeight="1">
      <c r="B46" s="919"/>
      <c r="C46" s="932"/>
      <c r="D46" s="942"/>
      <c r="E46" s="992" t="s">
        <v>76</v>
      </c>
      <c r="F46" s="992"/>
      <c r="G46" s="992"/>
      <c r="H46" s="998"/>
      <c r="I46" s="964" t="s">
        <v>208</v>
      </c>
      <c r="J46" s="972" t="s">
        <v>208</v>
      </c>
      <c r="K46" s="972" t="s">
        <v>208</v>
      </c>
      <c r="L46" s="972" t="s">
        <v>208</v>
      </c>
      <c r="M46" s="980" t="s">
        <v>208</v>
      </c>
    </row>
    <row r="47" spans="2:13" ht="27.75" customHeight="1">
      <c r="B47" s="919"/>
      <c r="C47" s="932"/>
      <c r="D47" s="989"/>
      <c r="E47" s="993" t="s">
        <v>80</v>
      </c>
      <c r="F47" s="996"/>
      <c r="G47" s="996"/>
      <c r="H47" s="999"/>
      <c r="I47" s="964" t="s">
        <v>208</v>
      </c>
      <c r="J47" s="972" t="s">
        <v>208</v>
      </c>
      <c r="K47" s="972" t="s">
        <v>208</v>
      </c>
      <c r="L47" s="972" t="s">
        <v>208</v>
      </c>
      <c r="M47" s="980" t="s">
        <v>208</v>
      </c>
    </row>
    <row r="48" spans="2:13" ht="27.75" customHeight="1">
      <c r="B48" s="919"/>
      <c r="C48" s="932"/>
      <c r="D48" s="941"/>
      <c r="E48" s="992" t="s">
        <v>84</v>
      </c>
      <c r="F48" s="992"/>
      <c r="G48" s="992"/>
      <c r="H48" s="998"/>
      <c r="I48" s="964" t="s">
        <v>208</v>
      </c>
      <c r="J48" s="972" t="s">
        <v>208</v>
      </c>
      <c r="K48" s="972" t="s">
        <v>208</v>
      </c>
      <c r="L48" s="972" t="s">
        <v>208</v>
      </c>
      <c r="M48" s="980" t="s">
        <v>208</v>
      </c>
    </row>
    <row r="49" spans="2:13" ht="27.75" customHeight="1">
      <c r="B49" s="920"/>
      <c r="C49" s="933"/>
      <c r="D49" s="941"/>
      <c r="E49" s="992" t="s">
        <v>90</v>
      </c>
      <c r="F49" s="992"/>
      <c r="G49" s="992"/>
      <c r="H49" s="998"/>
      <c r="I49" s="964" t="s">
        <v>208</v>
      </c>
      <c r="J49" s="972" t="s">
        <v>208</v>
      </c>
      <c r="K49" s="972" t="s">
        <v>208</v>
      </c>
      <c r="L49" s="972" t="s">
        <v>208</v>
      </c>
      <c r="M49" s="980" t="s">
        <v>208</v>
      </c>
    </row>
    <row r="50" spans="2:13" ht="27.75" customHeight="1">
      <c r="B50" s="986" t="s">
        <v>92</v>
      </c>
      <c r="C50" s="988"/>
      <c r="D50" s="990"/>
      <c r="E50" s="992" t="s">
        <v>94</v>
      </c>
      <c r="F50" s="992"/>
      <c r="G50" s="992"/>
      <c r="H50" s="998"/>
      <c r="I50" s="964">
        <v>1655</v>
      </c>
      <c r="J50" s="972">
        <v>1569</v>
      </c>
      <c r="K50" s="972">
        <v>1415</v>
      </c>
      <c r="L50" s="972">
        <v>1332</v>
      </c>
      <c r="M50" s="980">
        <v>1387</v>
      </c>
    </row>
    <row r="51" spans="2:13" ht="27.75" customHeight="1">
      <c r="B51" s="919"/>
      <c r="C51" s="932"/>
      <c r="D51" s="941"/>
      <c r="E51" s="992" t="s">
        <v>97</v>
      </c>
      <c r="F51" s="992"/>
      <c r="G51" s="992"/>
      <c r="H51" s="998"/>
      <c r="I51" s="964">
        <v>1391</v>
      </c>
      <c r="J51" s="972">
        <v>1440</v>
      </c>
      <c r="K51" s="972">
        <v>1558</v>
      </c>
      <c r="L51" s="972">
        <v>1499</v>
      </c>
      <c r="M51" s="980">
        <v>1530</v>
      </c>
    </row>
    <row r="52" spans="2:13" ht="27.75" customHeight="1">
      <c r="B52" s="920"/>
      <c r="C52" s="933"/>
      <c r="D52" s="941"/>
      <c r="E52" s="992" t="s">
        <v>47</v>
      </c>
      <c r="F52" s="992"/>
      <c r="G52" s="992"/>
      <c r="H52" s="998"/>
      <c r="I52" s="964">
        <v>11882</v>
      </c>
      <c r="J52" s="972">
        <v>12156</v>
      </c>
      <c r="K52" s="972">
        <v>12142</v>
      </c>
      <c r="L52" s="972">
        <v>12273</v>
      </c>
      <c r="M52" s="980">
        <v>12083</v>
      </c>
    </row>
    <row r="53" spans="2:13" ht="27.75" customHeight="1">
      <c r="B53" s="922" t="s">
        <v>17</v>
      </c>
      <c r="C53" s="935"/>
      <c r="D53" s="943"/>
      <c r="E53" s="994" t="s">
        <v>99</v>
      </c>
      <c r="F53" s="994"/>
      <c r="G53" s="994"/>
      <c r="H53" s="1000"/>
      <c r="I53" s="965">
        <v>1948</v>
      </c>
      <c r="J53" s="973">
        <v>2457</v>
      </c>
      <c r="K53" s="973">
        <v>3660</v>
      </c>
      <c r="L53" s="973">
        <v>3537</v>
      </c>
      <c r="M53" s="981">
        <v>3968</v>
      </c>
    </row>
    <row r="54" spans="2:13" ht="27.75" customHeight="1">
      <c r="B54" s="987" t="s">
        <v>34</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tj9PCIhSfCqWY9JxS8vg3xracdJ1Q5GNthFUa0HCaTqyaKgS9oJtjlv93oLgr5o/s5kB4WuebgN9/euy/aAuw==" saltValue="+Mdh4gcJ63HoKcLtoqEsR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8" scale="83"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85" zoomScaleNormal="85"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11</v>
      </c>
      <c r="C54" s="1009"/>
      <c r="D54" s="1009"/>
      <c r="E54" s="1018" t="s">
        <v>16</v>
      </c>
      <c r="F54" s="1025" t="s">
        <v>448</v>
      </c>
      <c r="G54" s="1025" t="s">
        <v>530</v>
      </c>
      <c r="H54" s="1033" t="s">
        <v>531</v>
      </c>
    </row>
    <row r="55" spans="2:8" ht="52.5" customHeight="1">
      <c r="B55" s="1004"/>
      <c r="C55" s="1010" t="s">
        <v>103</v>
      </c>
      <c r="D55" s="1010"/>
      <c r="E55" s="1019"/>
      <c r="F55" s="1026">
        <v>698</v>
      </c>
      <c r="G55" s="1026">
        <v>622</v>
      </c>
      <c r="H55" s="1034">
        <v>632</v>
      </c>
    </row>
    <row r="56" spans="2:8" ht="52.5" customHeight="1">
      <c r="B56" s="1005"/>
      <c r="C56" s="1011" t="s">
        <v>106</v>
      </c>
      <c r="D56" s="1011"/>
      <c r="E56" s="1020"/>
      <c r="F56" s="1027">
        <v>0</v>
      </c>
      <c r="G56" s="1027">
        <v>0</v>
      </c>
      <c r="H56" s="1035">
        <v>0</v>
      </c>
    </row>
    <row r="57" spans="2:8" ht="53.25" customHeight="1">
      <c r="B57" s="1005"/>
      <c r="C57" s="1012" t="s">
        <v>69</v>
      </c>
      <c r="D57" s="1012"/>
      <c r="E57" s="1021"/>
      <c r="F57" s="1028">
        <v>426</v>
      </c>
      <c r="G57" s="1028">
        <v>401</v>
      </c>
      <c r="H57" s="1036">
        <v>404</v>
      </c>
    </row>
    <row r="58" spans="2:8" ht="45.75" customHeight="1">
      <c r="B58" s="1006"/>
      <c r="C58" s="1013" t="s">
        <v>109</v>
      </c>
      <c r="D58" s="1016"/>
      <c r="E58" s="1022"/>
      <c r="F58" s="1029"/>
      <c r="G58" s="1029"/>
      <c r="H58" s="1037"/>
    </row>
    <row r="59" spans="2:8" ht="45.75" customHeight="1">
      <c r="B59" s="1006"/>
      <c r="C59" s="1013" t="s">
        <v>109</v>
      </c>
      <c r="D59" s="1016"/>
      <c r="E59" s="1022"/>
      <c r="F59" s="1029"/>
      <c r="G59" s="1029"/>
      <c r="H59" s="1037"/>
    </row>
    <row r="60" spans="2:8" ht="45.75" customHeight="1">
      <c r="B60" s="1006"/>
      <c r="C60" s="1013" t="s">
        <v>109</v>
      </c>
      <c r="D60" s="1016"/>
      <c r="E60" s="1022"/>
      <c r="F60" s="1029"/>
      <c r="G60" s="1029"/>
      <c r="H60" s="1037"/>
    </row>
    <row r="61" spans="2:8" ht="45.75" customHeight="1">
      <c r="B61" s="1006"/>
      <c r="C61" s="1013" t="s">
        <v>109</v>
      </c>
      <c r="D61" s="1016"/>
      <c r="E61" s="1022"/>
      <c r="F61" s="1029"/>
      <c r="G61" s="1029"/>
      <c r="H61" s="1037"/>
    </row>
    <row r="62" spans="2:8" ht="45.75" customHeight="1">
      <c r="B62" s="1007"/>
      <c r="C62" s="1014" t="s">
        <v>109</v>
      </c>
      <c r="D62" s="1017"/>
      <c r="E62" s="1023"/>
      <c r="F62" s="1030"/>
      <c r="G62" s="1030"/>
      <c r="H62" s="1038"/>
    </row>
    <row r="63" spans="2:8" ht="52.5" customHeight="1">
      <c r="B63" s="1008"/>
      <c r="C63" s="1015" t="s">
        <v>110</v>
      </c>
      <c r="D63" s="1015"/>
      <c r="E63" s="1024"/>
      <c r="F63" s="1031">
        <v>1124</v>
      </c>
      <c r="G63" s="1031">
        <v>1023</v>
      </c>
      <c r="H63" s="1039">
        <v>1036</v>
      </c>
    </row>
    <row r="64" spans="2:8" ht="15" customHeight="1"/>
  </sheetData>
  <sheetProtection algorithmName="SHA-512" hashValue="2SiY5buTn3pnVWfb3HDdSMOPuinkBzR5nt7NPf1zQeC6p3uZzuc6kZC3bBrEeqrosZIZ72RCSnacQ3f0GGCOrg==" saltValue="8uGQgNEC64LahaumkeTy1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1"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5" zoomScaleNormal="85"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4"/>
      <c r="DE4" s="1084"/>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4"/>
      <c r="DE5" s="1084"/>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4"/>
      <c r="DE6" s="1084"/>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4"/>
      <c r="DE7" s="1084"/>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4"/>
      <c r="DE8" s="1084"/>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4"/>
      <c r="DE9" s="1084"/>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4"/>
      <c r="DE10" s="1084"/>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4"/>
      <c r="DE11" s="1084"/>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4"/>
      <c r="DE12" s="1084"/>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4"/>
      <c r="DE13" s="1084"/>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4"/>
      <c r="DE14" s="1084"/>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4"/>
      <c r="DE15" s="1084"/>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4"/>
      <c r="DE16" s="1084"/>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4"/>
      <c r="DE17" s="1084"/>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4"/>
      <c r="DE18" s="1084"/>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7"/>
    </row>
    <row r="22" spans="1:351" ht="17.25">
      <c r="B22" s="755"/>
      <c r="MM22" s="1087"/>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547</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548</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552</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1"/>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2"/>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2"/>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2"/>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3"/>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170</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528</v>
      </c>
      <c r="BQ50" s="1075"/>
      <c r="BR50" s="1075"/>
      <c r="BS50" s="1075"/>
      <c r="BT50" s="1075"/>
      <c r="BU50" s="1075"/>
      <c r="BV50" s="1075"/>
      <c r="BW50" s="1075"/>
      <c r="BX50" s="1075" t="s">
        <v>529</v>
      </c>
      <c r="BY50" s="1075"/>
      <c r="BZ50" s="1075"/>
      <c r="CA50" s="1075"/>
      <c r="CB50" s="1075"/>
      <c r="CC50" s="1075"/>
      <c r="CD50" s="1075"/>
      <c r="CE50" s="1075"/>
      <c r="CF50" s="1075" t="s">
        <v>448</v>
      </c>
      <c r="CG50" s="1075"/>
      <c r="CH50" s="1075"/>
      <c r="CI50" s="1075"/>
      <c r="CJ50" s="1075"/>
      <c r="CK50" s="1075"/>
      <c r="CL50" s="1075"/>
      <c r="CM50" s="1075"/>
      <c r="CN50" s="1075" t="s">
        <v>530</v>
      </c>
      <c r="CO50" s="1075"/>
      <c r="CP50" s="1075"/>
      <c r="CQ50" s="1075"/>
      <c r="CR50" s="1075"/>
      <c r="CS50" s="1075"/>
      <c r="CT50" s="1075"/>
      <c r="CU50" s="1075"/>
      <c r="CV50" s="1075" t="s">
        <v>531</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549</v>
      </c>
      <c r="AO51" s="1074"/>
      <c r="AP51" s="1074"/>
      <c r="AQ51" s="1074"/>
      <c r="AR51" s="1074"/>
      <c r="AS51" s="1074"/>
      <c r="AT51" s="1074"/>
      <c r="AU51" s="1074"/>
      <c r="AV51" s="1074"/>
      <c r="AW51" s="1074"/>
      <c r="AX51" s="1074"/>
      <c r="AY51" s="1074"/>
      <c r="AZ51" s="1074"/>
      <c r="BA51" s="1074"/>
      <c r="BB51" s="1074" t="s">
        <v>550</v>
      </c>
      <c r="BC51" s="1074"/>
      <c r="BD51" s="1074"/>
      <c r="BE51" s="1074"/>
      <c r="BF51" s="1074"/>
      <c r="BG51" s="1074"/>
      <c r="BH51" s="1074"/>
      <c r="BI51" s="1074"/>
      <c r="BJ51" s="1074"/>
      <c r="BK51" s="1074"/>
      <c r="BL51" s="1074"/>
      <c r="BM51" s="1074"/>
      <c r="BN51" s="1074"/>
      <c r="BO51" s="1074"/>
      <c r="BP51" s="1079"/>
      <c r="BQ51" s="1080"/>
      <c r="BR51" s="1080"/>
      <c r="BS51" s="1080"/>
      <c r="BT51" s="1080"/>
      <c r="BU51" s="1080"/>
      <c r="BV51" s="1080"/>
      <c r="BW51" s="1080"/>
      <c r="BX51" s="1080">
        <v>52.6</v>
      </c>
      <c r="BY51" s="1080"/>
      <c r="BZ51" s="1080"/>
      <c r="CA51" s="1080"/>
      <c r="CB51" s="1080"/>
      <c r="CC51" s="1080"/>
      <c r="CD51" s="1080"/>
      <c r="CE51" s="1080"/>
      <c r="CF51" s="1080">
        <v>79.099999999999994</v>
      </c>
      <c r="CG51" s="1080"/>
      <c r="CH51" s="1080"/>
      <c r="CI51" s="1080"/>
      <c r="CJ51" s="1080"/>
      <c r="CK51" s="1080"/>
      <c r="CL51" s="1080"/>
      <c r="CM51" s="1080"/>
      <c r="CN51" s="1080">
        <v>75.7</v>
      </c>
      <c r="CO51" s="1080"/>
      <c r="CP51" s="1080"/>
      <c r="CQ51" s="1080"/>
      <c r="CR51" s="1080"/>
      <c r="CS51" s="1080"/>
      <c r="CT51" s="1080"/>
      <c r="CU51" s="1080"/>
      <c r="CV51" s="1080">
        <v>84.8</v>
      </c>
      <c r="CW51" s="1080"/>
      <c r="CX51" s="1080"/>
      <c r="CY51" s="1080"/>
      <c r="CZ51" s="1080"/>
      <c r="DA51" s="1080"/>
      <c r="DB51" s="1080"/>
      <c r="DC51" s="1080"/>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80"/>
      <c r="BQ52" s="1080"/>
      <c r="BR52" s="1080"/>
      <c r="BS52" s="1080"/>
      <c r="BT52" s="1080"/>
      <c r="BU52" s="1080"/>
      <c r="BV52" s="1080"/>
      <c r="BW52" s="1080"/>
      <c r="BX52" s="1080"/>
      <c r="BY52" s="1080"/>
      <c r="BZ52" s="1080"/>
      <c r="CA52" s="1080"/>
      <c r="CB52" s="1080"/>
      <c r="CC52" s="1080"/>
      <c r="CD52" s="1080"/>
      <c r="CE52" s="1080"/>
      <c r="CF52" s="1080"/>
      <c r="CG52" s="1080"/>
      <c r="CH52" s="1080"/>
      <c r="CI52" s="1080"/>
      <c r="CJ52" s="1080"/>
      <c r="CK52" s="1080"/>
      <c r="CL52" s="1080"/>
      <c r="CM52" s="1080"/>
      <c r="CN52" s="1080"/>
      <c r="CO52" s="1080"/>
      <c r="CP52" s="1080"/>
      <c r="CQ52" s="1080"/>
      <c r="CR52" s="1080"/>
      <c r="CS52" s="1080"/>
      <c r="CT52" s="1080"/>
      <c r="CU52" s="1080"/>
      <c r="CV52" s="1080"/>
      <c r="CW52" s="1080"/>
      <c r="CX52" s="1080"/>
      <c r="CY52" s="1080"/>
      <c r="CZ52" s="1080"/>
      <c r="DA52" s="1080"/>
      <c r="DB52" s="1080"/>
      <c r="DC52" s="1080"/>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551</v>
      </c>
      <c r="BC53" s="1074"/>
      <c r="BD53" s="1074"/>
      <c r="BE53" s="1074"/>
      <c r="BF53" s="1074"/>
      <c r="BG53" s="1074"/>
      <c r="BH53" s="1074"/>
      <c r="BI53" s="1074"/>
      <c r="BJ53" s="1074"/>
      <c r="BK53" s="1074"/>
      <c r="BL53" s="1074"/>
      <c r="BM53" s="1074"/>
      <c r="BN53" s="1074"/>
      <c r="BO53" s="1074"/>
      <c r="BP53" s="1079"/>
      <c r="BQ53" s="1080"/>
      <c r="BR53" s="1080"/>
      <c r="BS53" s="1080"/>
      <c r="BT53" s="1080"/>
      <c r="BU53" s="1080"/>
      <c r="BV53" s="1080"/>
      <c r="BW53" s="1080"/>
      <c r="BX53" s="1080">
        <v>60.1</v>
      </c>
      <c r="BY53" s="1080"/>
      <c r="BZ53" s="1080"/>
      <c r="CA53" s="1080"/>
      <c r="CB53" s="1080"/>
      <c r="CC53" s="1080"/>
      <c r="CD53" s="1080"/>
      <c r="CE53" s="1080"/>
      <c r="CF53" s="1080">
        <v>58.8</v>
      </c>
      <c r="CG53" s="1080"/>
      <c r="CH53" s="1080"/>
      <c r="CI53" s="1080"/>
      <c r="CJ53" s="1080"/>
      <c r="CK53" s="1080"/>
      <c r="CL53" s="1080"/>
      <c r="CM53" s="1080"/>
      <c r="CN53" s="1080">
        <v>60.5</v>
      </c>
      <c r="CO53" s="1080"/>
      <c r="CP53" s="1080"/>
      <c r="CQ53" s="1080"/>
      <c r="CR53" s="1080"/>
      <c r="CS53" s="1080"/>
      <c r="CT53" s="1080"/>
      <c r="CU53" s="1080"/>
      <c r="CV53" s="1080">
        <v>62.1</v>
      </c>
      <c r="CW53" s="1080"/>
      <c r="CX53" s="1080"/>
      <c r="CY53" s="1080"/>
      <c r="CZ53" s="1080"/>
      <c r="DA53" s="1080"/>
      <c r="DB53" s="1080"/>
      <c r="DC53" s="1080"/>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80"/>
      <c r="BQ54" s="1080"/>
      <c r="BR54" s="1080"/>
      <c r="BS54" s="1080"/>
      <c r="BT54" s="1080"/>
      <c r="BU54" s="1080"/>
      <c r="BV54" s="1080"/>
      <c r="BW54" s="1080"/>
      <c r="BX54" s="1080"/>
      <c r="BY54" s="1080"/>
      <c r="BZ54" s="1080"/>
      <c r="CA54" s="1080"/>
      <c r="CB54" s="1080"/>
      <c r="CC54" s="1080"/>
      <c r="CD54" s="1080"/>
      <c r="CE54" s="1080"/>
      <c r="CF54" s="1080"/>
      <c r="CG54" s="1080"/>
      <c r="CH54" s="1080"/>
      <c r="CI54" s="1080"/>
      <c r="CJ54" s="1080"/>
      <c r="CK54" s="1080"/>
      <c r="CL54" s="1080"/>
      <c r="CM54" s="1080"/>
      <c r="CN54" s="1080"/>
      <c r="CO54" s="1080"/>
      <c r="CP54" s="1080"/>
      <c r="CQ54" s="1080"/>
      <c r="CR54" s="1080"/>
      <c r="CS54" s="1080"/>
      <c r="CT54" s="1080"/>
      <c r="CU54" s="1080"/>
      <c r="CV54" s="1080"/>
      <c r="CW54" s="1080"/>
      <c r="CX54" s="1080"/>
      <c r="CY54" s="1080"/>
      <c r="CZ54" s="1080"/>
      <c r="DA54" s="1080"/>
      <c r="DB54" s="1080"/>
      <c r="DC54" s="1080"/>
    </row>
    <row r="55" spans="1:109">
      <c r="A55" s="1040"/>
      <c r="B55" s="755"/>
      <c r="G55" s="1050"/>
      <c r="H55" s="1050"/>
      <c r="I55" s="1050"/>
      <c r="J55" s="1050"/>
      <c r="K55" s="1059"/>
      <c r="L55" s="1059"/>
      <c r="M55" s="1059"/>
      <c r="N55" s="1059"/>
      <c r="AN55" s="1075" t="s">
        <v>62</v>
      </c>
      <c r="AO55" s="1075"/>
      <c r="AP55" s="1075"/>
      <c r="AQ55" s="1075"/>
      <c r="AR55" s="1075"/>
      <c r="AS55" s="1075"/>
      <c r="AT55" s="1075"/>
      <c r="AU55" s="1075"/>
      <c r="AV55" s="1075"/>
      <c r="AW55" s="1075"/>
      <c r="AX55" s="1075"/>
      <c r="AY55" s="1075"/>
      <c r="AZ55" s="1075"/>
      <c r="BA55" s="1075"/>
      <c r="BB55" s="1074" t="s">
        <v>550</v>
      </c>
      <c r="BC55" s="1074"/>
      <c r="BD55" s="1074"/>
      <c r="BE55" s="1074"/>
      <c r="BF55" s="1074"/>
      <c r="BG55" s="1074"/>
      <c r="BH55" s="1074"/>
      <c r="BI55" s="1074"/>
      <c r="BJ55" s="1074"/>
      <c r="BK55" s="1074"/>
      <c r="BL55" s="1074"/>
      <c r="BM55" s="1074"/>
      <c r="BN55" s="1074"/>
      <c r="BO55" s="1074"/>
      <c r="BP55" s="1079"/>
      <c r="BQ55" s="1080"/>
      <c r="BR55" s="1080"/>
      <c r="BS55" s="1080"/>
      <c r="BT55" s="1080"/>
      <c r="BU55" s="1080"/>
      <c r="BV55" s="1080"/>
      <c r="BW55" s="1080"/>
      <c r="BX55" s="1080">
        <v>21</v>
      </c>
      <c r="BY55" s="1080"/>
      <c r="BZ55" s="1080"/>
      <c r="CA55" s="1080"/>
      <c r="CB55" s="1080"/>
      <c r="CC55" s="1080"/>
      <c r="CD55" s="1080"/>
      <c r="CE55" s="1080"/>
      <c r="CF55" s="1080">
        <v>20.2</v>
      </c>
      <c r="CG55" s="1080"/>
      <c r="CH55" s="1080"/>
      <c r="CI55" s="1080"/>
      <c r="CJ55" s="1080"/>
      <c r="CK55" s="1080"/>
      <c r="CL55" s="1080"/>
      <c r="CM55" s="1080"/>
      <c r="CN55" s="1080">
        <v>18.3</v>
      </c>
      <c r="CO55" s="1080"/>
      <c r="CP55" s="1080"/>
      <c r="CQ55" s="1080"/>
      <c r="CR55" s="1080"/>
      <c r="CS55" s="1080"/>
      <c r="CT55" s="1080"/>
      <c r="CU55" s="1080"/>
      <c r="CV55" s="1080">
        <v>20.3</v>
      </c>
      <c r="CW55" s="1080"/>
      <c r="CX55" s="1080"/>
      <c r="CY55" s="1080"/>
      <c r="CZ55" s="1080"/>
      <c r="DA55" s="1080"/>
      <c r="DB55" s="1080"/>
      <c r="DC55" s="1080"/>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80"/>
      <c r="BQ56" s="1080"/>
      <c r="BR56" s="1080"/>
      <c r="BS56" s="1080"/>
      <c r="BT56" s="1080"/>
      <c r="BU56" s="1080"/>
      <c r="BV56" s="1080"/>
      <c r="BW56" s="1080"/>
      <c r="BX56" s="1080"/>
      <c r="BY56" s="1080"/>
      <c r="BZ56" s="1080"/>
      <c r="CA56" s="1080"/>
      <c r="CB56" s="1080"/>
      <c r="CC56" s="1080"/>
      <c r="CD56" s="1080"/>
      <c r="CE56" s="1080"/>
      <c r="CF56" s="1080"/>
      <c r="CG56" s="1080"/>
      <c r="CH56" s="1080"/>
      <c r="CI56" s="1080"/>
      <c r="CJ56" s="1080"/>
      <c r="CK56" s="1080"/>
      <c r="CL56" s="1080"/>
      <c r="CM56" s="1080"/>
      <c r="CN56" s="1080"/>
      <c r="CO56" s="1080"/>
      <c r="CP56" s="1080"/>
      <c r="CQ56" s="1080"/>
      <c r="CR56" s="1080"/>
      <c r="CS56" s="1080"/>
      <c r="CT56" s="1080"/>
      <c r="CU56" s="1080"/>
      <c r="CV56" s="1080"/>
      <c r="CW56" s="1080"/>
      <c r="CX56" s="1080"/>
      <c r="CY56" s="1080"/>
      <c r="CZ56" s="1080"/>
      <c r="DA56" s="1080"/>
      <c r="DB56" s="1080"/>
      <c r="DC56" s="1080"/>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551</v>
      </c>
      <c r="BC57" s="1074"/>
      <c r="BD57" s="1074"/>
      <c r="BE57" s="1074"/>
      <c r="BF57" s="1074"/>
      <c r="BG57" s="1074"/>
      <c r="BH57" s="1074"/>
      <c r="BI57" s="1074"/>
      <c r="BJ57" s="1074"/>
      <c r="BK57" s="1074"/>
      <c r="BL57" s="1074"/>
      <c r="BM57" s="1074"/>
      <c r="BN57" s="1074"/>
      <c r="BO57" s="1074"/>
      <c r="BP57" s="1079"/>
      <c r="BQ57" s="1080"/>
      <c r="BR57" s="1080"/>
      <c r="BS57" s="1080"/>
      <c r="BT57" s="1080"/>
      <c r="BU57" s="1080"/>
      <c r="BV57" s="1080"/>
      <c r="BW57" s="1080"/>
      <c r="BX57" s="1080">
        <v>56.1</v>
      </c>
      <c r="BY57" s="1080"/>
      <c r="BZ57" s="1080"/>
      <c r="CA57" s="1080"/>
      <c r="CB57" s="1080"/>
      <c r="CC57" s="1080"/>
      <c r="CD57" s="1080"/>
      <c r="CE57" s="1080"/>
      <c r="CF57" s="1080">
        <v>58.1</v>
      </c>
      <c r="CG57" s="1080"/>
      <c r="CH57" s="1080"/>
      <c r="CI57" s="1080"/>
      <c r="CJ57" s="1080"/>
      <c r="CK57" s="1080"/>
      <c r="CL57" s="1080"/>
      <c r="CM57" s="1080"/>
      <c r="CN57" s="1080">
        <v>59.4</v>
      </c>
      <c r="CO57" s="1080"/>
      <c r="CP57" s="1080"/>
      <c r="CQ57" s="1080"/>
      <c r="CR57" s="1080"/>
      <c r="CS57" s="1080"/>
      <c r="CT57" s="1080"/>
      <c r="CU57" s="1080"/>
      <c r="CV57" s="1080">
        <v>60.7</v>
      </c>
      <c r="CW57" s="1080"/>
      <c r="CX57" s="1080"/>
      <c r="CY57" s="1080"/>
      <c r="CZ57" s="1080"/>
      <c r="DA57" s="1080"/>
      <c r="DB57" s="1080"/>
      <c r="DC57" s="1080"/>
      <c r="DD57" s="1085"/>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80"/>
      <c r="BQ58" s="1080"/>
      <c r="BR58" s="1080"/>
      <c r="BS58" s="1080"/>
      <c r="BT58" s="1080"/>
      <c r="BU58" s="1080"/>
      <c r="BV58" s="1080"/>
      <c r="BW58" s="1080"/>
      <c r="BX58" s="1080"/>
      <c r="BY58" s="1080"/>
      <c r="BZ58" s="1080"/>
      <c r="CA58" s="1080"/>
      <c r="CB58" s="1080"/>
      <c r="CC58" s="1080"/>
      <c r="CD58" s="1080"/>
      <c r="CE58" s="1080"/>
      <c r="CF58" s="1080"/>
      <c r="CG58" s="1080"/>
      <c r="CH58" s="1080"/>
      <c r="CI58" s="1080"/>
      <c r="CJ58" s="1080"/>
      <c r="CK58" s="1080"/>
      <c r="CL58" s="1080"/>
      <c r="CM58" s="1080"/>
      <c r="CN58" s="1080"/>
      <c r="CO58" s="1080"/>
      <c r="CP58" s="1080"/>
      <c r="CQ58" s="1080"/>
      <c r="CR58" s="1080"/>
      <c r="CS58" s="1080"/>
      <c r="CT58" s="1080"/>
      <c r="CU58" s="1080"/>
      <c r="CV58" s="1080"/>
      <c r="CW58" s="1080"/>
      <c r="CX58" s="1080"/>
      <c r="CY58" s="1080"/>
      <c r="CZ58" s="1080"/>
      <c r="DA58" s="1080"/>
      <c r="DB58" s="1080"/>
      <c r="DC58" s="1080"/>
      <c r="DD58" s="1085"/>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5"/>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5"/>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6"/>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337</v>
      </c>
    </row>
    <row r="64" spans="1:109">
      <c r="B64" s="755"/>
      <c r="G64" s="1049"/>
      <c r="I64" s="368"/>
      <c r="J64" s="368"/>
      <c r="K64" s="368"/>
      <c r="L64" s="368"/>
      <c r="M64" s="368"/>
      <c r="N64" s="1069"/>
      <c r="AM64" s="1049"/>
      <c r="AN64" s="1049" t="s">
        <v>548</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553</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1"/>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2"/>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2"/>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2"/>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3"/>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170</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528</v>
      </c>
      <c r="BQ72" s="1075"/>
      <c r="BR72" s="1075"/>
      <c r="BS72" s="1075"/>
      <c r="BT72" s="1075"/>
      <c r="BU72" s="1075"/>
      <c r="BV72" s="1075"/>
      <c r="BW72" s="1075"/>
      <c r="BX72" s="1075" t="s">
        <v>529</v>
      </c>
      <c r="BY72" s="1075"/>
      <c r="BZ72" s="1075"/>
      <c r="CA72" s="1075"/>
      <c r="CB72" s="1075"/>
      <c r="CC72" s="1075"/>
      <c r="CD72" s="1075"/>
      <c r="CE72" s="1075"/>
      <c r="CF72" s="1075" t="s">
        <v>448</v>
      </c>
      <c r="CG72" s="1075"/>
      <c r="CH72" s="1075"/>
      <c r="CI72" s="1075"/>
      <c r="CJ72" s="1075"/>
      <c r="CK72" s="1075"/>
      <c r="CL72" s="1075"/>
      <c r="CM72" s="1075"/>
      <c r="CN72" s="1075" t="s">
        <v>530</v>
      </c>
      <c r="CO72" s="1075"/>
      <c r="CP72" s="1075"/>
      <c r="CQ72" s="1075"/>
      <c r="CR72" s="1075"/>
      <c r="CS72" s="1075"/>
      <c r="CT72" s="1075"/>
      <c r="CU72" s="1075"/>
      <c r="CV72" s="1075" t="s">
        <v>531</v>
      </c>
      <c r="CW72" s="1075"/>
      <c r="CX72" s="1075"/>
      <c r="CY72" s="1075"/>
      <c r="CZ72" s="1075"/>
      <c r="DA72" s="1075"/>
      <c r="DB72" s="1075"/>
      <c r="DC72" s="1075"/>
    </row>
    <row r="73" spans="2:107">
      <c r="B73" s="755"/>
      <c r="G73" s="1051"/>
      <c r="H73" s="1051"/>
      <c r="I73" s="1051"/>
      <c r="J73" s="1051"/>
      <c r="K73" s="1061"/>
      <c r="L73" s="1061"/>
      <c r="M73" s="1061"/>
      <c r="N73" s="1061"/>
      <c r="AM73" s="1053"/>
      <c r="AN73" s="1074" t="s">
        <v>549</v>
      </c>
      <c r="AO73" s="1074"/>
      <c r="AP73" s="1074"/>
      <c r="AQ73" s="1074"/>
      <c r="AR73" s="1074"/>
      <c r="AS73" s="1074"/>
      <c r="AT73" s="1074"/>
      <c r="AU73" s="1074"/>
      <c r="AV73" s="1074"/>
      <c r="AW73" s="1074"/>
      <c r="AX73" s="1074"/>
      <c r="AY73" s="1074"/>
      <c r="AZ73" s="1074"/>
      <c r="BA73" s="1074"/>
      <c r="BB73" s="1074" t="s">
        <v>550</v>
      </c>
      <c r="BC73" s="1074"/>
      <c r="BD73" s="1074"/>
      <c r="BE73" s="1074"/>
      <c r="BF73" s="1074"/>
      <c r="BG73" s="1074"/>
      <c r="BH73" s="1074"/>
      <c r="BI73" s="1074"/>
      <c r="BJ73" s="1074"/>
      <c r="BK73" s="1074"/>
      <c r="BL73" s="1074"/>
      <c r="BM73" s="1074"/>
      <c r="BN73" s="1074"/>
      <c r="BO73" s="1074"/>
      <c r="BP73" s="1080">
        <v>43.4</v>
      </c>
      <c r="BQ73" s="1080"/>
      <c r="BR73" s="1080"/>
      <c r="BS73" s="1080"/>
      <c r="BT73" s="1080"/>
      <c r="BU73" s="1080"/>
      <c r="BV73" s="1080"/>
      <c r="BW73" s="1080"/>
      <c r="BX73" s="1080">
        <v>52.6</v>
      </c>
      <c r="BY73" s="1080"/>
      <c r="BZ73" s="1080"/>
      <c r="CA73" s="1080"/>
      <c r="CB73" s="1080"/>
      <c r="CC73" s="1080"/>
      <c r="CD73" s="1080"/>
      <c r="CE73" s="1080"/>
      <c r="CF73" s="1080">
        <v>79.099999999999994</v>
      </c>
      <c r="CG73" s="1080"/>
      <c r="CH73" s="1080"/>
      <c r="CI73" s="1080"/>
      <c r="CJ73" s="1080"/>
      <c r="CK73" s="1080"/>
      <c r="CL73" s="1080"/>
      <c r="CM73" s="1080"/>
      <c r="CN73" s="1080">
        <v>75.7</v>
      </c>
      <c r="CO73" s="1080"/>
      <c r="CP73" s="1080"/>
      <c r="CQ73" s="1080"/>
      <c r="CR73" s="1080"/>
      <c r="CS73" s="1080"/>
      <c r="CT73" s="1080"/>
      <c r="CU73" s="1080"/>
      <c r="CV73" s="1080">
        <v>84.8</v>
      </c>
      <c r="CW73" s="1080"/>
      <c r="CX73" s="1080"/>
      <c r="CY73" s="1080"/>
      <c r="CZ73" s="1080"/>
      <c r="DA73" s="1080"/>
      <c r="DB73" s="1080"/>
      <c r="DC73" s="1080"/>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80"/>
      <c r="BQ74" s="1080"/>
      <c r="BR74" s="1080"/>
      <c r="BS74" s="1080"/>
      <c r="BT74" s="1080"/>
      <c r="BU74" s="1080"/>
      <c r="BV74" s="1080"/>
      <c r="BW74" s="1080"/>
      <c r="BX74" s="1080"/>
      <c r="BY74" s="1080"/>
      <c r="BZ74" s="1080"/>
      <c r="CA74" s="1080"/>
      <c r="CB74" s="1080"/>
      <c r="CC74" s="1080"/>
      <c r="CD74" s="1080"/>
      <c r="CE74" s="1080"/>
      <c r="CF74" s="1080"/>
      <c r="CG74" s="1080"/>
      <c r="CH74" s="1080"/>
      <c r="CI74" s="1080"/>
      <c r="CJ74" s="1080"/>
      <c r="CK74" s="1080"/>
      <c r="CL74" s="1080"/>
      <c r="CM74" s="1080"/>
      <c r="CN74" s="1080"/>
      <c r="CO74" s="1080"/>
      <c r="CP74" s="1080"/>
      <c r="CQ74" s="1080"/>
      <c r="CR74" s="1080"/>
      <c r="CS74" s="1080"/>
      <c r="CT74" s="1080"/>
      <c r="CU74" s="1080"/>
      <c r="CV74" s="1080"/>
      <c r="CW74" s="1080"/>
      <c r="CX74" s="1080"/>
      <c r="CY74" s="1080"/>
      <c r="CZ74" s="1080"/>
      <c r="DA74" s="1080"/>
      <c r="DB74" s="1080"/>
      <c r="DC74" s="1080"/>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418</v>
      </c>
      <c r="BC75" s="1074"/>
      <c r="BD75" s="1074"/>
      <c r="BE75" s="1074"/>
      <c r="BF75" s="1074"/>
      <c r="BG75" s="1074"/>
      <c r="BH75" s="1074"/>
      <c r="BI75" s="1074"/>
      <c r="BJ75" s="1074"/>
      <c r="BK75" s="1074"/>
      <c r="BL75" s="1074"/>
      <c r="BM75" s="1074"/>
      <c r="BN75" s="1074"/>
      <c r="BO75" s="1074"/>
      <c r="BP75" s="1080">
        <v>8.8000000000000007</v>
      </c>
      <c r="BQ75" s="1080"/>
      <c r="BR75" s="1080"/>
      <c r="BS75" s="1080"/>
      <c r="BT75" s="1080"/>
      <c r="BU75" s="1080"/>
      <c r="BV75" s="1080"/>
      <c r="BW75" s="1080"/>
      <c r="BX75" s="1080">
        <v>8.8000000000000007</v>
      </c>
      <c r="BY75" s="1080"/>
      <c r="BZ75" s="1080"/>
      <c r="CA75" s="1080"/>
      <c r="CB75" s="1080"/>
      <c r="CC75" s="1080"/>
      <c r="CD75" s="1080"/>
      <c r="CE75" s="1080"/>
      <c r="CF75" s="1080">
        <v>8.9</v>
      </c>
      <c r="CG75" s="1080"/>
      <c r="CH75" s="1080"/>
      <c r="CI75" s="1080"/>
      <c r="CJ75" s="1080"/>
      <c r="CK75" s="1080"/>
      <c r="CL75" s="1080"/>
      <c r="CM75" s="1080"/>
      <c r="CN75" s="1080">
        <v>9.1999999999999993</v>
      </c>
      <c r="CO75" s="1080"/>
      <c r="CP75" s="1080"/>
      <c r="CQ75" s="1080"/>
      <c r="CR75" s="1080"/>
      <c r="CS75" s="1080"/>
      <c r="CT75" s="1080"/>
      <c r="CU75" s="1080"/>
      <c r="CV75" s="1080">
        <v>8.5</v>
      </c>
      <c r="CW75" s="1080"/>
      <c r="CX75" s="1080"/>
      <c r="CY75" s="1080"/>
      <c r="CZ75" s="1080"/>
      <c r="DA75" s="1080"/>
      <c r="DB75" s="1080"/>
      <c r="DC75" s="1080"/>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80"/>
      <c r="BQ76" s="1080"/>
      <c r="BR76" s="1080"/>
      <c r="BS76" s="1080"/>
      <c r="BT76" s="1080"/>
      <c r="BU76" s="1080"/>
      <c r="BV76" s="1080"/>
      <c r="BW76" s="1080"/>
      <c r="BX76" s="1080"/>
      <c r="BY76" s="1080"/>
      <c r="BZ76" s="1080"/>
      <c r="CA76" s="1080"/>
      <c r="CB76" s="1080"/>
      <c r="CC76" s="1080"/>
      <c r="CD76" s="1080"/>
      <c r="CE76" s="1080"/>
      <c r="CF76" s="1080"/>
      <c r="CG76" s="1080"/>
      <c r="CH76" s="1080"/>
      <c r="CI76" s="1080"/>
      <c r="CJ76" s="1080"/>
      <c r="CK76" s="1080"/>
      <c r="CL76" s="1080"/>
      <c r="CM76" s="1080"/>
      <c r="CN76" s="1080"/>
      <c r="CO76" s="1080"/>
      <c r="CP76" s="1080"/>
      <c r="CQ76" s="1080"/>
      <c r="CR76" s="1080"/>
      <c r="CS76" s="1080"/>
      <c r="CT76" s="1080"/>
      <c r="CU76" s="1080"/>
      <c r="CV76" s="1080"/>
      <c r="CW76" s="1080"/>
      <c r="CX76" s="1080"/>
      <c r="CY76" s="1080"/>
      <c r="CZ76" s="1080"/>
      <c r="DA76" s="1080"/>
      <c r="DB76" s="1080"/>
      <c r="DC76" s="1080"/>
    </row>
    <row r="77" spans="2:107">
      <c r="B77" s="755"/>
      <c r="G77" s="1050"/>
      <c r="H77" s="1050"/>
      <c r="I77" s="1050"/>
      <c r="J77" s="1050"/>
      <c r="K77" s="1061"/>
      <c r="L77" s="1061"/>
      <c r="M77" s="1061"/>
      <c r="N77" s="1061"/>
      <c r="AN77" s="1075" t="s">
        <v>62</v>
      </c>
      <c r="AO77" s="1075"/>
      <c r="AP77" s="1075"/>
      <c r="AQ77" s="1075"/>
      <c r="AR77" s="1075"/>
      <c r="AS77" s="1075"/>
      <c r="AT77" s="1075"/>
      <c r="AU77" s="1075"/>
      <c r="AV77" s="1075"/>
      <c r="AW77" s="1075"/>
      <c r="AX77" s="1075"/>
      <c r="AY77" s="1075"/>
      <c r="AZ77" s="1075"/>
      <c r="BA77" s="1075"/>
      <c r="BB77" s="1074" t="s">
        <v>550</v>
      </c>
      <c r="BC77" s="1074"/>
      <c r="BD77" s="1074"/>
      <c r="BE77" s="1074"/>
      <c r="BF77" s="1074"/>
      <c r="BG77" s="1074"/>
      <c r="BH77" s="1074"/>
      <c r="BI77" s="1074"/>
      <c r="BJ77" s="1074"/>
      <c r="BK77" s="1074"/>
      <c r="BL77" s="1074"/>
      <c r="BM77" s="1074"/>
      <c r="BN77" s="1074"/>
      <c r="BO77" s="1074"/>
      <c r="BP77" s="1080">
        <v>13</v>
      </c>
      <c r="BQ77" s="1080"/>
      <c r="BR77" s="1080"/>
      <c r="BS77" s="1080"/>
      <c r="BT77" s="1080"/>
      <c r="BU77" s="1080"/>
      <c r="BV77" s="1080"/>
      <c r="BW77" s="1080"/>
      <c r="BX77" s="1080">
        <v>21</v>
      </c>
      <c r="BY77" s="1080"/>
      <c r="BZ77" s="1080"/>
      <c r="CA77" s="1080"/>
      <c r="CB77" s="1080"/>
      <c r="CC77" s="1080"/>
      <c r="CD77" s="1080"/>
      <c r="CE77" s="1080"/>
      <c r="CF77" s="1080">
        <v>20.2</v>
      </c>
      <c r="CG77" s="1080"/>
      <c r="CH77" s="1080"/>
      <c r="CI77" s="1080"/>
      <c r="CJ77" s="1080"/>
      <c r="CK77" s="1080"/>
      <c r="CL77" s="1080"/>
      <c r="CM77" s="1080"/>
      <c r="CN77" s="1080">
        <v>18.3</v>
      </c>
      <c r="CO77" s="1080"/>
      <c r="CP77" s="1080"/>
      <c r="CQ77" s="1080"/>
      <c r="CR77" s="1080"/>
      <c r="CS77" s="1080"/>
      <c r="CT77" s="1080"/>
      <c r="CU77" s="1080"/>
      <c r="CV77" s="1080">
        <v>20.3</v>
      </c>
      <c r="CW77" s="1080"/>
      <c r="CX77" s="1080"/>
      <c r="CY77" s="1080"/>
      <c r="CZ77" s="1080"/>
      <c r="DA77" s="1080"/>
      <c r="DB77" s="1080"/>
      <c r="DC77" s="1080"/>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80"/>
      <c r="BQ78" s="1080"/>
      <c r="BR78" s="1080"/>
      <c r="BS78" s="1080"/>
      <c r="BT78" s="1080"/>
      <c r="BU78" s="1080"/>
      <c r="BV78" s="1080"/>
      <c r="BW78" s="1080"/>
      <c r="BX78" s="1080"/>
      <c r="BY78" s="1080"/>
      <c r="BZ78" s="1080"/>
      <c r="CA78" s="1080"/>
      <c r="CB78" s="1080"/>
      <c r="CC78" s="1080"/>
      <c r="CD78" s="1080"/>
      <c r="CE78" s="1080"/>
      <c r="CF78" s="1080"/>
      <c r="CG78" s="1080"/>
      <c r="CH78" s="1080"/>
      <c r="CI78" s="1080"/>
      <c r="CJ78" s="1080"/>
      <c r="CK78" s="1080"/>
      <c r="CL78" s="1080"/>
      <c r="CM78" s="1080"/>
      <c r="CN78" s="1080"/>
      <c r="CO78" s="1080"/>
      <c r="CP78" s="1080"/>
      <c r="CQ78" s="1080"/>
      <c r="CR78" s="1080"/>
      <c r="CS78" s="1080"/>
      <c r="CT78" s="1080"/>
      <c r="CU78" s="1080"/>
      <c r="CV78" s="1080"/>
      <c r="CW78" s="1080"/>
      <c r="CX78" s="1080"/>
      <c r="CY78" s="1080"/>
      <c r="CZ78" s="1080"/>
      <c r="DA78" s="1080"/>
      <c r="DB78" s="1080"/>
      <c r="DC78" s="1080"/>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418</v>
      </c>
      <c r="BC79" s="1074"/>
      <c r="BD79" s="1074"/>
      <c r="BE79" s="1074"/>
      <c r="BF79" s="1074"/>
      <c r="BG79" s="1074"/>
      <c r="BH79" s="1074"/>
      <c r="BI79" s="1074"/>
      <c r="BJ79" s="1074"/>
      <c r="BK79" s="1074"/>
      <c r="BL79" s="1074"/>
      <c r="BM79" s="1074"/>
      <c r="BN79" s="1074"/>
      <c r="BO79" s="1074"/>
      <c r="BP79" s="1080">
        <v>6.8</v>
      </c>
      <c r="BQ79" s="1080"/>
      <c r="BR79" s="1080"/>
      <c r="BS79" s="1080"/>
      <c r="BT79" s="1080"/>
      <c r="BU79" s="1080"/>
      <c r="BV79" s="1080"/>
      <c r="BW79" s="1080"/>
      <c r="BX79" s="1080">
        <v>6.8</v>
      </c>
      <c r="BY79" s="1080"/>
      <c r="BZ79" s="1080"/>
      <c r="CA79" s="1080"/>
      <c r="CB79" s="1080"/>
      <c r="CC79" s="1080"/>
      <c r="CD79" s="1080"/>
      <c r="CE79" s="1080"/>
      <c r="CF79" s="1080">
        <v>6.8</v>
      </c>
      <c r="CG79" s="1080"/>
      <c r="CH79" s="1080"/>
      <c r="CI79" s="1080"/>
      <c r="CJ79" s="1080"/>
      <c r="CK79" s="1080"/>
      <c r="CL79" s="1080"/>
      <c r="CM79" s="1080"/>
      <c r="CN79" s="1080">
        <v>6.8</v>
      </c>
      <c r="CO79" s="1080"/>
      <c r="CP79" s="1080"/>
      <c r="CQ79" s="1080"/>
      <c r="CR79" s="1080"/>
      <c r="CS79" s="1080"/>
      <c r="CT79" s="1080"/>
      <c r="CU79" s="1080"/>
      <c r="CV79" s="1080">
        <v>6.6</v>
      </c>
      <c r="CW79" s="1080"/>
      <c r="CX79" s="1080"/>
      <c r="CY79" s="1080"/>
      <c r="CZ79" s="1080"/>
      <c r="DA79" s="1080"/>
      <c r="DB79" s="1080"/>
      <c r="DC79" s="1080"/>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80"/>
      <c r="BQ80" s="1080"/>
      <c r="BR80" s="1080"/>
      <c r="BS80" s="1080"/>
      <c r="BT80" s="1080"/>
      <c r="BU80" s="1080"/>
      <c r="BV80" s="1080"/>
      <c r="BW80" s="1080"/>
      <c r="BX80" s="1080"/>
      <c r="BY80" s="1080"/>
      <c r="BZ80" s="1080"/>
      <c r="CA80" s="1080"/>
      <c r="CB80" s="1080"/>
      <c r="CC80" s="1080"/>
      <c r="CD80" s="1080"/>
      <c r="CE80" s="1080"/>
      <c r="CF80" s="1080"/>
      <c r="CG80" s="1080"/>
      <c r="CH80" s="1080"/>
      <c r="CI80" s="1080"/>
      <c r="CJ80" s="1080"/>
      <c r="CK80" s="1080"/>
      <c r="CL80" s="1080"/>
      <c r="CM80" s="1080"/>
      <c r="CN80" s="1080"/>
      <c r="CO80" s="1080"/>
      <c r="CP80" s="1080"/>
      <c r="CQ80" s="1080"/>
      <c r="CR80" s="1080"/>
      <c r="CS80" s="1080"/>
      <c r="CT80" s="1080"/>
      <c r="CU80" s="1080"/>
      <c r="CV80" s="1080"/>
      <c r="CW80" s="1080"/>
      <c r="CX80" s="1080"/>
      <c r="CY80" s="1080"/>
      <c r="CZ80" s="1080"/>
      <c r="DA80" s="1080"/>
      <c r="DB80" s="1080"/>
      <c r="DC80" s="1080"/>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NLJIbIGrdH3yeqgdQLL7Ip94mpyqmW6jLIDSZ+f+UHjh4BZs+B6w+KIVGrV6+UXlCNWJz4YxtkMUvLz85TYYlg==" saltValue="bUukmSCc+BqHS0UZXcV7L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ZlJygiRDwAy9DTwADprBG2wi5M4+f6U+4/NrfIORgoAD/k0lhwbTjDFhDQkvHEbTPY9komh9TxA8Kpkk2rJ0rA==" saltValue="34wcOcgNhFgBUS3QMEHUX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yh/U4b5m2gaMfffUlUiMtS0idIAkrCUMb0x4xs9lSSdiVV9bLPtJJ51QkFkPFF9eu0Hdu971vqoW3uAeJuV7cg==" saltValue="jxw6GoP2YCzzdjr4O5A38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8" customWidth="1"/>
    <col min="2" max="8" width="13.375" style="1088" customWidth="1"/>
    <col min="9" max="16384" width="11.125" style="1088"/>
  </cols>
  <sheetData>
    <row r="1" spans="1:8">
      <c r="A1" s="778"/>
      <c r="B1" s="790"/>
      <c r="C1" s="794"/>
      <c r="D1" s="807"/>
      <c r="E1" s="819"/>
      <c r="F1" s="819"/>
      <c r="G1" s="819"/>
      <c r="H1" s="853"/>
    </row>
    <row r="2" spans="1:8">
      <c r="A2" s="779"/>
      <c r="B2" s="791"/>
      <c r="C2" s="1095"/>
      <c r="D2" s="808" t="s">
        <v>82</v>
      </c>
      <c r="E2" s="820"/>
      <c r="F2" s="1103" t="s">
        <v>527</v>
      </c>
      <c r="G2" s="844"/>
      <c r="H2" s="854"/>
    </row>
    <row r="3" spans="1:8">
      <c r="A3" s="808" t="s">
        <v>246</v>
      </c>
      <c r="B3" s="793"/>
      <c r="C3" s="1096"/>
      <c r="D3" s="1099">
        <v>40006</v>
      </c>
      <c r="E3" s="1101"/>
      <c r="F3" s="1104">
        <v>49919</v>
      </c>
      <c r="G3" s="1106"/>
      <c r="H3" s="1109"/>
    </row>
    <row r="4" spans="1:8">
      <c r="A4" s="780"/>
      <c r="B4" s="792"/>
      <c r="C4" s="1097"/>
      <c r="D4" s="1100">
        <v>13062</v>
      </c>
      <c r="E4" s="1102"/>
      <c r="F4" s="1105">
        <v>26398</v>
      </c>
      <c r="G4" s="1107"/>
      <c r="H4" s="1110"/>
    </row>
    <row r="5" spans="1:8">
      <c r="A5" s="808" t="s">
        <v>137</v>
      </c>
      <c r="B5" s="793"/>
      <c r="C5" s="1096"/>
      <c r="D5" s="1099">
        <v>91837</v>
      </c>
      <c r="E5" s="1101"/>
      <c r="F5" s="1104">
        <v>47738</v>
      </c>
      <c r="G5" s="1106"/>
      <c r="H5" s="1109"/>
    </row>
    <row r="6" spans="1:8">
      <c r="A6" s="780"/>
      <c r="B6" s="792"/>
      <c r="C6" s="1097"/>
      <c r="D6" s="1100">
        <v>50707</v>
      </c>
      <c r="E6" s="1102"/>
      <c r="F6" s="1105">
        <v>24937</v>
      </c>
      <c r="G6" s="1107"/>
      <c r="H6" s="1110"/>
    </row>
    <row r="7" spans="1:8">
      <c r="A7" s="808" t="s">
        <v>244</v>
      </c>
      <c r="B7" s="793"/>
      <c r="C7" s="1096"/>
      <c r="D7" s="1099">
        <v>100803</v>
      </c>
      <c r="E7" s="1101"/>
      <c r="F7" s="1104">
        <v>52191</v>
      </c>
      <c r="G7" s="1106"/>
      <c r="H7" s="1109"/>
    </row>
    <row r="8" spans="1:8">
      <c r="A8" s="780"/>
      <c r="B8" s="792"/>
      <c r="C8" s="1097"/>
      <c r="D8" s="1100">
        <v>31618</v>
      </c>
      <c r="E8" s="1102"/>
      <c r="F8" s="1105">
        <v>24843</v>
      </c>
      <c r="G8" s="1107"/>
      <c r="H8" s="1110"/>
    </row>
    <row r="9" spans="1:8">
      <c r="A9" s="808" t="s">
        <v>510</v>
      </c>
      <c r="B9" s="793"/>
      <c r="C9" s="1096"/>
      <c r="D9" s="1099">
        <v>48397</v>
      </c>
      <c r="E9" s="1101"/>
      <c r="F9" s="1104">
        <v>47387</v>
      </c>
      <c r="G9" s="1106"/>
      <c r="H9" s="1109"/>
    </row>
    <row r="10" spans="1:8">
      <c r="A10" s="780"/>
      <c r="B10" s="792"/>
      <c r="C10" s="1097"/>
      <c r="D10" s="1100">
        <v>15479</v>
      </c>
      <c r="E10" s="1102"/>
      <c r="F10" s="1105">
        <v>24928</v>
      </c>
      <c r="G10" s="1107"/>
      <c r="H10" s="1110"/>
    </row>
    <row r="11" spans="1:8">
      <c r="A11" s="808" t="s">
        <v>525</v>
      </c>
      <c r="B11" s="793"/>
      <c r="C11" s="1096"/>
      <c r="D11" s="1099">
        <v>62679</v>
      </c>
      <c r="E11" s="1101"/>
      <c r="F11" s="1104">
        <v>51264</v>
      </c>
      <c r="G11" s="1106"/>
      <c r="H11" s="1109"/>
    </row>
    <row r="12" spans="1:8">
      <c r="A12" s="780"/>
      <c r="B12" s="792"/>
      <c r="C12" s="1098"/>
      <c r="D12" s="1100">
        <v>24486</v>
      </c>
      <c r="E12" s="1102"/>
      <c r="F12" s="1105">
        <v>26040</v>
      </c>
      <c r="G12" s="1107"/>
      <c r="H12" s="1110"/>
    </row>
    <row r="13" spans="1:8">
      <c r="A13" s="808"/>
      <c r="B13" s="793"/>
      <c r="C13" s="1096"/>
      <c r="D13" s="1099">
        <v>68744</v>
      </c>
      <c r="E13" s="1101"/>
      <c r="F13" s="1104">
        <v>49700</v>
      </c>
      <c r="G13" s="1108"/>
      <c r="H13" s="1109"/>
    </row>
    <row r="14" spans="1:8">
      <c r="A14" s="780"/>
      <c r="B14" s="792"/>
      <c r="C14" s="1097"/>
      <c r="D14" s="1100">
        <v>27070</v>
      </c>
      <c r="E14" s="1102"/>
      <c r="F14" s="1105">
        <v>25429</v>
      </c>
      <c r="G14" s="1107"/>
      <c r="H14" s="1110"/>
    </row>
    <row r="17" spans="1:11">
      <c r="A17" s="1088" t="s">
        <v>24</v>
      </c>
    </row>
    <row r="18" spans="1:11">
      <c r="A18" s="1089"/>
      <c r="B18" s="1089" t="str">
        <f>実質収支比率等に係る経年分析!F$46</f>
        <v>H27</v>
      </c>
      <c r="C18" s="1089" t="str">
        <f>実質収支比率等に係る経年分析!G$46</f>
        <v>H28</v>
      </c>
      <c r="D18" s="1089" t="str">
        <f>実質収支比率等に係る経年分析!H$46</f>
        <v>H29</v>
      </c>
      <c r="E18" s="1089" t="str">
        <f>実質収支比率等に係る経年分析!I$46</f>
        <v>H30</v>
      </c>
      <c r="F18" s="1089" t="str">
        <f>実質収支比率等に係る経年分析!J$46</f>
        <v>R01</v>
      </c>
    </row>
    <row r="19" spans="1:11">
      <c r="A19" s="1089" t="s">
        <v>89</v>
      </c>
      <c r="B19" s="1089">
        <f>ROUND(VALUE(SUBSTITUTE(実質収支比率等に係る経年分析!F$48,"▲","-")),2)</f>
        <v>2.08</v>
      </c>
      <c r="C19" s="1089">
        <f>ROUND(VALUE(SUBSTITUTE(実質収支比率等に係る経年分析!G$48,"▲","-")),2)</f>
        <v>2.16</v>
      </c>
      <c r="D19" s="1089">
        <f>ROUND(VALUE(SUBSTITUTE(実質収支比率等に係る経年分析!H$48,"▲","-")),2)</f>
        <v>1.88</v>
      </c>
      <c r="E19" s="1089">
        <f>ROUND(VALUE(SUBSTITUTE(実質収支比率等に係る経年分析!I$48,"▲","-")),2)</f>
        <v>1.46</v>
      </c>
      <c r="F19" s="1089">
        <f>ROUND(VALUE(SUBSTITUTE(実質収支比率等に係る経年分析!J$48,"▲","-")),2)</f>
        <v>1.07</v>
      </c>
    </row>
    <row r="20" spans="1:11">
      <c r="A20" s="1089" t="s">
        <v>38</v>
      </c>
      <c r="B20" s="1089">
        <f>ROUND(VALUE(SUBSTITUTE(実質収支比率等に係る経年分析!F$47,"▲","-")),2)</f>
        <v>11.04</v>
      </c>
      <c r="C20" s="1089">
        <f>ROUND(VALUE(SUBSTITUTE(実質収支比率等に係る経年分析!G$47,"▲","-")),2)</f>
        <v>12.1</v>
      </c>
      <c r="D20" s="1089">
        <f>ROUND(VALUE(SUBSTITUTE(実質収支比率等に係る経年分析!H$47,"▲","-")),2)</f>
        <v>12.66</v>
      </c>
      <c r="E20" s="1089">
        <f>ROUND(VALUE(SUBSTITUTE(実質収支比率等に係る経年分析!I$47,"▲","-")),2)</f>
        <v>11.17</v>
      </c>
      <c r="F20" s="1089">
        <f>ROUND(VALUE(SUBSTITUTE(実質収支比率等に係る経年分析!J$47,"▲","-")),2)</f>
        <v>11.31</v>
      </c>
    </row>
    <row r="21" spans="1:11">
      <c r="A21" s="1089" t="s">
        <v>113</v>
      </c>
      <c r="B21" s="1089">
        <f>IF(ISNUMBER(VALUE(SUBSTITUTE(実質収支比率等に係る経年分析!F$49,"▲","-"))),ROUND(VALUE(SUBSTITUTE(実質収支比率等に係る経年分析!F$49,"▲","-")),2),NA())</f>
        <v>0.28000000000000003</v>
      </c>
      <c r="C21" s="1089">
        <f>IF(ISNUMBER(VALUE(SUBSTITUTE(実質収支比率等に係る経年分析!G$49,"▲","-"))),ROUND(VALUE(SUBSTITUTE(実質収支比率等に係る経年分析!G$49,"▲","-")),2),NA())</f>
        <v>0.32</v>
      </c>
      <c r="D21" s="1089">
        <f>IF(ISNUMBER(VALUE(SUBSTITUTE(実質収支比率等に係る経年分析!H$49,"▲","-"))),ROUND(VALUE(SUBSTITUTE(実質収支比率等に係る経年分析!H$49,"▲","-")),2),NA())</f>
        <v>-0.91</v>
      </c>
      <c r="E21" s="1089">
        <f>IF(ISNUMBER(VALUE(SUBSTITUTE(実質収支比率等に係る経年分析!I$49,"▲","-"))),ROUND(VALUE(SUBSTITUTE(実質収支比率等に係る経年分析!I$49,"▲","-")),2),NA())</f>
        <v>-2.7</v>
      </c>
      <c r="F21" s="1089">
        <f>IF(ISNUMBER(VALUE(SUBSTITUTE(実質収支比率等に係る経年分析!J$49,"▲","-"))),ROUND(VALUE(SUBSTITUTE(実質収支比率等に係る経年分析!J$49,"▲","-")),2),NA())</f>
        <v>-0.92</v>
      </c>
    </row>
    <row r="24" spans="1:11">
      <c r="A24" s="1088" t="s">
        <v>101</v>
      </c>
    </row>
    <row r="25" spans="1:11">
      <c r="A25" s="1090"/>
      <c r="B25" s="1090" t="str">
        <f>'連結実質赤字比率に係る赤字・黒字の構成分析'!F$33</f>
        <v>H27</v>
      </c>
      <c r="C25" s="1090"/>
      <c r="D25" s="1090" t="str">
        <f>'連結実質赤字比率に係る赤字・黒字の構成分析'!G$33</f>
        <v>H28</v>
      </c>
      <c r="E25" s="1090"/>
      <c r="F25" s="1090" t="str">
        <f>'連結実質赤字比率に係る赤字・黒字の構成分析'!H$33</f>
        <v>H29</v>
      </c>
      <c r="G25" s="1090"/>
      <c r="H25" s="1090" t="str">
        <f>'連結実質赤字比率に係る赤字・黒字の構成分析'!I$33</f>
        <v>H30</v>
      </c>
      <c r="I25" s="1090"/>
      <c r="J25" s="1090" t="str">
        <f>'連結実質赤字比率に係る赤字・黒字の構成分析'!J$33</f>
        <v>R01</v>
      </c>
      <c r="K25" s="1090"/>
    </row>
    <row r="26" spans="1:11">
      <c r="A26" s="1090"/>
      <c r="B26" s="1090" t="s">
        <v>115</v>
      </c>
      <c r="C26" s="1090" t="s">
        <v>67</v>
      </c>
      <c r="D26" s="1090" t="s">
        <v>115</v>
      </c>
      <c r="E26" s="1090" t="s">
        <v>67</v>
      </c>
      <c r="F26" s="1090" t="s">
        <v>115</v>
      </c>
      <c r="G26" s="1090" t="s">
        <v>67</v>
      </c>
      <c r="H26" s="1090" t="s">
        <v>115</v>
      </c>
      <c r="I26" s="1090" t="s">
        <v>67</v>
      </c>
      <c r="J26" s="1090" t="s">
        <v>115</v>
      </c>
      <c r="K26" s="1090" t="s">
        <v>67</v>
      </c>
    </row>
    <row r="27" spans="1:11">
      <c r="A27" s="1090" t="str">
        <f>IF('連結実質赤字比率に係る赤字・黒字の構成分析'!C$43="",NA(),'連結実質赤字比率に係る赤字・黒字の構成分析'!C$43)</f>
        <v>その他会計（黒字）</v>
      </c>
      <c r="B27" s="1090" t="e">
        <f>IF(ROUND(VALUE(SUBSTITUTE('連結実質赤字比率に係る赤字・黒字の構成分析'!F$43,"▲","-")),2)&lt;0,ABS(ROUND(VALUE(SUBSTITUTE('連結実質赤字比率に係る赤字・黒字の構成分析'!F$43,"▲","-")),2)),NA())</f>
        <v>#VALUE!</v>
      </c>
      <c r="C27" s="1090" t="e">
        <f>IF(ROUND(VALUE(SUBSTITUTE('連結実質赤字比率に係る赤字・黒字の構成分析'!F$43,"▲","-")),2)&gt;=0,ABS(ROUND(VALUE(SUBSTITUTE('連結実質赤字比率に係る赤字・黒字の構成分析'!F$43,"▲","-")),2)),NA())</f>
        <v>#VALUE!</v>
      </c>
      <c r="D27" s="1090" t="e">
        <f>IF(ROUND(VALUE(SUBSTITUTE('連結実質赤字比率に係る赤字・黒字の構成分析'!G$43,"▲","-")),2)&lt;0,ABS(ROUND(VALUE(SUBSTITUTE('連結実質赤字比率に係る赤字・黒字の構成分析'!G$43,"▲","-")),2)),NA())</f>
        <v>#VALUE!</v>
      </c>
      <c r="E27" s="1090" t="e">
        <f>IF(ROUND(VALUE(SUBSTITUTE('連結実質赤字比率に係る赤字・黒字の構成分析'!G$43,"▲","-")),2)&gt;=0,ABS(ROUND(VALUE(SUBSTITUTE('連結実質赤字比率に係る赤字・黒字の構成分析'!G$43,"▲","-")),2)),NA())</f>
        <v>#VALUE!</v>
      </c>
      <c r="F27" s="1090" t="e">
        <f>IF(ROUND(VALUE(SUBSTITUTE('連結実質赤字比率に係る赤字・黒字の構成分析'!H$43,"▲","-")),2)&lt;0,ABS(ROUND(VALUE(SUBSTITUTE('連結実質赤字比率に係る赤字・黒字の構成分析'!H$43,"▲","-")),2)),NA())</f>
        <v>#VALUE!</v>
      </c>
      <c r="G27" s="1090" t="e">
        <f>IF(ROUND(VALUE(SUBSTITUTE('連結実質赤字比率に係る赤字・黒字の構成分析'!H$43,"▲","-")),2)&gt;=0,ABS(ROUND(VALUE(SUBSTITUTE('連結実質赤字比率に係る赤字・黒字の構成分析'!H$43,"▲","-")),2)),NA())</f>
        <v>#VALUE!</v>
      </c>
      <c r="H27" s="1090" t="e">
        <f>IF(ROUND(VALUE(SUBSTITUTE('連結実質赤字比率に係る赤字・黒字の構成分析'!I$43,"▲","-")),2)&lt;0,ABS(ROUND(VALUE(SUBSTITUTE('連結実質赤字比率に係る赤字・黒字の構成分析'!I$43,"▲","-")),2)),NA())</f>
        <v>#VALUE!</v>
      </c>
      <c r="I27" s="1090" t="e">
        <f>IF(ROUND(VALUE(SUBSTITUTE('連結実質赤字比率に係る赤字・黒字の構成分析'!I$43,"▲","-")),2)&gt;=0,ABS(ROUND(VALUE(SUBSTITUTE('連結実質赤字比率に係る赤字・黒字の構成分析'!I$43,"▲","-")),2)),NA())</f>
        <v>#VALUE!</v>
      </c>
      <c r="J27" s="1090" t="e">
        <f>IF(ROUND(VALUE(SUBSTITUTE('連結実質赤字比率に係る赤字・黒字の構成分析'!J$43,"▲","-")),2)&lt;0,ABS(ROUND(VALUE(SUBSTITUTE('連結実質赤字比率に係る赤字・黒字の構成分析'!J$43,"▲","-")),2)),NA())</f>
        <v>#VALUE!</v>
      </c>
      <c r="K27" s="1090" t="e">
        <f>IF(ROUND(VALUE(SUBSTITUTE('連結実質赤字比率に係る赤字・黒字の構成分析'!J$43,"▲","-")),2)&gt;=0,ABS(ROUND(VALUE(SUBSTITUTE('連結実質赤字比率に係る赤字・黒字の構成分析'!J$43,"▲","-")),2)),NA())</f>
        <v>#VALUE!</v>
      </c>
    </row>
    <row r="28" spans="1:11">
      <c r="A28" s="1090" t="str">
        <f>IF('連結実質赤字比率に係る赤字・黒字の構成分析'!C$42="",NA(),'連結実質赤字比率に係る赤字・黒字の構成分析'!C$42)</f>
        <v>その他会計（赤字）</v>
      </c>
      <c r="B28" s="1090" t="e">
        <f>IF(ROUND(VALUE(SUBSTITUTE('連結実質赤字比率に係る赤字・黒字の構成分析'!F$42,"▲","-")),2)&lt;0,ABS(ROUND(VALUE(SUBSTITUTE('連結実質赤字比率に係る赤字・黒字の構成分析'!F$42,"▲","-")),2)),NA())</f>
        <v>#VALUE!</v>
      </c>
      <c r="C28" s="1090" t="e">
        <f>IF(ROUND(VALUE(SUBSTITUTE('連結実質赤字比率に係る赤字・黒字の構成分析'!F$42,"▲","-")),2)&gt;=0,ABS(ROUND(VALUE(SUBSTITUTE('連結実質赤字比率に係る赤字・黒字の構成分析'!F$42,"▲","-")),2)),NA())</f>
        <v>#VALUE!</v>
      </c>
      <c r="D28" s="1090" t="e">
        <f>IF(ROUND(VALUE(SUBSTITUTE('連結実質赤字比率に係る赤字・黒字の構成分析'!G$42,"▲","-")),2)&lt;0,ABS(ROUND(VALUE(SUBSTITUTE('連結実質赤字比率に係る赤字・黒字の構成分析'!G$42,"▲","-")),2)),NA())</f>
        <v>#VALUE!</v>
      </c>
      <c r="E28" s="1090" t="e">
        <f>IF(ROUND(VALUE(SUBSTITUTE('連結実質赤字比率に係る赤字・黒字の構成分析'!G$42,"▲","-")),2)&gt;=0,ABS(ROUND(VALUE(SUBSTITUTE('連結実質赤字比率に係る赤字・黒字の構成分析'!G$42,"▲","-")),2)),NA())</f>
        <v>#VALUE!</v>
      </c>
      <c r="F28" s="1090" t="e">
        <f>IF(ROUND(VALUE(SUBSTITUTE('連結実質赤字比率に係る赤字・黒字の構成分析'!H$42,"▲","-")),2)&lt;0,ABS(ROUND(VALUE(SUBSTITUTE('連結実質赤字比率に係る赤字・黒字の構成分析'!H$42,"▲","-")),2)),NA())</f>
        <v>#VALUE!</v>
      </c>
      <c r="G28" s="1090" t="e">
        <f>IF(ROUND(VALUE(SUBSTITUTE('連結実質赤字比率に係る赤字・黒字の構成分析'!H$42,"▲","-")),2)&gt;=0,ABS(ROUND(VALUE(SUBSTITUTE('連結実質赤字比率に係る赤字・黒字の構成分析'!H$42,"▲","-")),2)),NA())</f>
        <v>#VALUE!</v>
      </c>
      <c r="H28" s="1090" t="e">
        <f>IF(ROUND(VALUE(SUBSTITUTE('連結実質赤字比率に係る赤字・黒字の構成分析'!I$42,"▲","-")),2)&lt;0,ABS(ROUND(VALUE(SUBSTITUTE('連結実質赤字比率に係る赤字・黒字の構成分析'!I$42,"▲","-")),2)),NA())</f>
        <v>#VALUE!</v>
      </c>
      <c r="I28" s="1090" t="e">
        <f>IF(ROUND(VALUE(SUBSTITUTE('連結実質赤字比率に係る赤字・黒字の構成分析'!I$42,"▲","-")),2)&gt;=0,ABS(ROUND(VALUE(SUBSTITUTE('連結実質赤字比率に係る赤字・黒字の構成分析'!I$42,"▲","-")),2)),NA())</f>
        <v>#VALUE!</v>
      </c>
      <c r="J28" s="1090" t="e">
        <f>IF(ROUND(VALUE(SUBSTITUTE('連結実質赤字比率に係る赤字・黒字の構成分析'!J$42,"▲","-")),2)&lt;0,ABS(ROUND(VALUE(SUBSTITUTE('連結実質赤字比率に係る赤字・黒字の構成分析'!J$42,"▲","-")),2)),NA())</f>
        <v>#VALUE!</v>
      </c>
      <c r="K28" s="1090" t="e">
        <f>IF(ROUND(VALUE(SUBSTITUTE('連結実質赤字比率に係る赤字・黒字の構成分析'!J$42,"▲","-")),2)&gt;=0,ABS(ROUND(VALUE(SUBSTITUTE('連結実質赤字比率に係る赤字・黒字の構成分析'!J$42,"▲","-")),2)),NA())</f>
        <v>#VALUE!</v>
      </c>
    </row>
    <row r="29" spans="1:11">
      <c r="A29" s="1090" t="e">
        <f>IF('連結実質赤字比率に係る赤字・黒字の構成分析'!C$41="",NA(),'連結実質赤字比率に係る赤字・黒字の構成分析'!C$41)</f>
        <v>#N/A</v>
      </c>
      <c r="B29" s="1090" t="e">
        <f>IF(ROUND(VALUE(SUBSTITUTE('連結実質赤字比率に係る赤字・黒字の構成分析'!F$41,"▲","-")),2)&lt;0,ABS(ROUND(VALUE(SUBSTITUTE('連結実質赤字比率に係る赤字・黒字の構成分析'!F$41,"▲","-")),2)),NA())</f>
        <v>#VALUE!</v>
      </c>
      <c r="C29" s="1090" t="e">
        <f>IF(ROUND(VALUE(SUBSTITUTE('連結実質赤字比率に係る赤字・黒字の構成分析'!F$41,"▲","-")),2)&gt;=0,ABS(ROUND(VALUE(SUBSTITUTE('連結実質赤字比率に係る赤字・黒字の構成分析'!F$41,"▲","-")),2)),NA())</f>
        <v>#VALUE!</v>
      </c>
      <c r="D29" s="1090" t="e">
        <f>IF(ROUND(VALUE(SUBSTITUTE('連結実質赤字比率に係る赤字・黒字の構成分析'!G$41,"▲","-")),2)&lt;0,ABS(ROUND(VALUE(SUBSTITUTE('連結実質赤字比率に係る赤字・黒字の構成分析'!G$41,"▲","-")),2)),NA())</f>
        <v>#VALUE!</v>
      </c>
      <c r="E29" s="1090" t="e">
        <f>IF(ROUND(VALUE(SUBSTITUTE('連結実質赤字比率に係る赤字・黒字の構成分析'!G$41,"▲","-")),2)&gt;=0,ABS(ROUND(VALUE(SUBSTITUTE('連結実質赤字比率に係る赤字・黒字の構成分析'!G$41,"▲","-")),2)),NA())</f>
        <v>#VALUE!</v>
      </c>
      <c r="F29" s="1090" t="e">
        <f>IF(ROUND(VALUE(SUBSTITUTE('連結実質赤字比率に係る赤字・黒字の構成分析'!H$41,"▲","-")),2)&lt;0,ABS(ROUND(VALUE(SUBSTITUTE('連結実質赤字比率に係る赤字・黒字の構成分析'!H$41,"▲","-")),2)),NA())</f>
        <v>#VALUE!</v>
      </c>
      <c r="G29" s="1090" t="e">
        <f>IF(ROUND(VALUE(SUBSTITUTE('連結実質赤字比率に係る赤字・黒字の構成分析'!H$41,"▲","-")),2)&gt;=0,ABS(ROUND(VALUE(SUBSTITUTE('連結実質赤字比率に係る赤字・黒字の構成分析'!H$41,"▲","-")),2)),NA())</f>
        <v>#VALUE!</v>
      </c>
      <c r="H29" s="1090" t="e">
        <f>IF(ROUND(VALUE(SUBSTITUTE('連結実質赤字比率に係る赤字・黒字の構成分析'!I$41,"▲","-")),2)&lt;0,ABS(ROUND(VALUE(SUBSTITUTE('連結実質赤字比率に係る赤字・黒字の構成分析'!I$41,"▲","-")),2)),NA())</f>
        <v>#VALUE!</v>
      </c>
      <c r="I29" s="1090" t="e">
        <f>IF(ROUND(VALUE(SUBSTITUTE('連結実質赤字比率に係る赤字・黒字の構成分析'!I$41,"▲","-")),2)&gt;=0,ABS(ROUND(VALUE(SUBSTITUTE('連結実質赤字比率に係る赤字・黒字の構成分析'!I$41,"▲","-")),2)),NA())</f>
        <v>#VALUE!</v>
      </c>
      <c r="J29" s="1090" t="e">
        <f>IF(ROUND(VALUE(SUBSTITUTE('連結実質赤字比率に係る赤字・黒字の構成分析'!J$41,"▲","-")),2)&lt;0,ABS(ROUND(VALUE(SUBSTITUTE('連結実質赤字比率に係る赤字・黒字の構成分析'!J$41,"▲","-")),2)),NA())</f>
        <v>#VALUE!</v>
      </c>
      <c r="K29" s="1090" t="e">
        <f>IF(ROUND(VALUE(SUBSTITUTE('連結実質赤字比率に係る赤字・黒字の構成分析'!J$41,"▲","-")),2)&gt;=0,ABS(ROUND(VALUE(SUBSTITUTE('連結実質赤字比率に係る赤字・黒字の構成分析'!J$41,"▲","-")),2)),NA())</f>
        <v>#VALUE!</v>
      </c>
    </row>
    <row r="30" spans="1:11">
      <c r="A30" s="1090" t="str">
        <f>IF('連結実質赤字比率に係る赤字・黒字の構成分析'!C$40="",NA(),'連結実質赤字比率に係る赤字・黒字の構成分析'!C$40)</f>
        <v>内灘町新エネルギー事業特別会計</v>
      </c>
      <c r="B30" s="1090" t="e">
        <f>IF(ROUND(VALUE(SUBSTITUTE('連結実質赤字比率に係る赤字・黒字の構成分析'!F$40,"▲","-")),2)&lt;0,ABS(ROUND(VALUE(SUBSTITUTE('連結実質赤字比率に係る赤字・黒字の構成分析'!F$40,"▲","-")),2)),NA())</f>
        <v>#N/A</v>
      </c>
      <c r="C30" s="1090">
        <f>IF(ROUND(VALUE(SUBSTITUTE('連結実質赤字比率に係る赤字・黒字の構成分析'!F$40,"▲","-")),2)&gt;=0,ABS(ROUND(VALUE(SUBSTITUTE('連結実質赤字比率に係る赤字・黒字の構成分析'!F$40,"▲","-")),2)),NA())</f>
        <v>0</v>
      </c>
      <c r="D30" s="1090" t="e">
        <f>IF(ROUND(VALUE(SUBSTITUTE('連結実質赤字比率に係る赤字・黒字の構成分析'!G$40,"▲","-")),2)&lt;0,ABS(ROUND(VALUE(SUBSTITUTE('連結実質赤字比率に係る赤字・黒字の構成分析'!G$40,"▲","-")),2)),NA())</f>
        <v>#N/A</v>
      </c>
      <c r="E30" s="1090">
        <f>IF(ROUND(VALUE(SUBSTITUTE('連結実質赤字比率に係る赤字・黒字の構成分析'!G$40,"▲","-")),2)&gt;=0,ABS(ROUND(VALUE(SUBSTITUTE('連結実質赤字比率に係る赤字・黒字の構成分析'!G$40,"▲","-")),2)),NA())</f>
        <v>0</v>
      </c>
      <c r="F30" s="1090" t="e">
        <f>IF(ROUND(VALUE(SUBSTITUTE('連結実質赤字比率に係る赤字・黒字の構成分析'!H$40,"▲","-")),2)&lt;0,ABS(ROUND(VALUE(SUBSTITUTE('連結実質赤字比率に係る赤字・黒字の構成分析'!H$40,"▲","-")),2)),NA())</f>
        <v>#N/A</v>
      </c>
      <c r="G30" s="1090">
        <f>IF(ROUND(VALUE(SUBSTITUTE('連結実質赤字比率に係る赤字・黒字の構成分析'!H$40,"▲","-")),2)&gt;=0,ABS(ROUND(VALUE(SUBSTITUTE('連結実質赤字比率に係る赤字・黒字の構成分析'!H$40,"▲","-")),2)),NA())</f>
        <v>0</v>
      </c>
      <c r="H30" s="1090" t="e">
        <f>IF(ROUND(VALUE(SUBSTITUTE('連結実質赤字比率に係る赤字・黒字の構成分析'!I$40,"▲","-")),2)&lt;0,ABS(ROUND(VALUE(SUBSTITUTE('連結実質赤字比率に係る赤字・黒字の構成分析'!I$40,"▲","-")),2)),NA())</f>
        <v>#N/A</v>
      </c>
      <c r="I30" s="1090">
        <f>IF(ROUND(VALUE(SUBSTITUTE('連結実質赤字比率に係る赤字・黒字の構成分析'!I$40,"▲","-")),2)&gt;=0,ABS(ROUND(VALUE(SUBSTITUTE('連結実質赤字比率に係る赤字・黒字の構成分析'!I$40,"▲","-")),2)),NA())</f>
        <v>0</v>
      </c>
      <c r="J30" s="1090" t="e">
        <f>IF(ROUND(VALUE(SUBSTITUTE('連結実質赤字比率に係る赤字・黒字の構成分析'!J$40,"▲","-")),2)&lt;0,ABS(ROUND(VALUE(SUBSTITUTE('連結実質赤字比率に係る赤字・黒字の構成分析'!J$40,"▲","-")),2)),NA())</f>
        <v>#N/A</v>
      </c>
      <c r="K30" s="1090">
        <f>IF(ROUND(VALUE(SUBSTITUTE('連結実質赤字比率に係る赤字・黒字の構成分析'!J$40,"▲","-")),2)&gt;=0,ABS(ROUND(VALUE(SUBSTITUTE('連結実質赤字比率に係る赤字・黒字の構成分析'!J$40,"▲","-")),2)),NA())</f>
        <v>0</v>
      </c>
    </row>
    <row r="31" spans="1:11">
      <c r="A31" s="1090" t="str">
        <f>IF('連結実質赤字比率に係る赤字・黒字の構成分析'!C$39="",NA(),'連結実質赤字比率に係る赤字・黒字の構成分析'!C$39)</f>
        <v>内灘町後期高齢者医療特別会計</v>
      </c>
      <c r="B31" s="1090" t="e">
        <f>IF(ROUND(VALUE(SUBSTITUTE('連結実質赤字比率に係る赤字・黒字の構成分析'!F$39,"▲","-")),2)&lt;0,ABS(ROUND(VALUE(SUBSTITUTE('連結実質赤字比率に係る赤字・黒字の構成分析'!F$39,"▲","-")),2)),NA())</f>
        <v>#N/A</v>
      </c>
      <c r="C31" s="1090">
        <f>IF(ROUND(VALUE(SUBSTITUTE('連結実質赤字比率に係る赤字・黒字の構成分析'!F$39,"▲","-")),2)&gt;=0,ABS(ROUND(VALUE(SUBSTITUTE('連結実質赤字比率に係る赤字・黒字の構成分析'!F$39,"▲","-")),2)),NA())</f>
        <v>0</v>
      </c>
      <c r="D31" s="1090" t="e">
        <f>IF(ROUND(VALUE(SUBSTITUTE('連結実質赤字比率に係る赤字・黒字の構成分析'!G$39,"▲","-")),2)&lt;0,ABS(ROUND(VALUE(SUBSTITUTE('連結実質赤字比率に係る赤字・黒字の構成分析'!G$39,"▲","-")),2)),NA())</f>
        <v>#N/A</v>
      </c>
      <c r="E31" s="1090">
        <f>IF(ROUND(VALUE(SUBSTITUTE('連結実質赤字比率に係る赤字・黒字の構成分析'!G$39,"▲","-")),2)&gt;=0,ABS(ROUND(VALUE(SUBSTITUTE('連結実質赤字比率に係る赤字・黒字の構成分析'!G$39,"▲","-")),2)),NA())</f>
        <v>0</v>
      </c>
      <c r="F31" s="1090" t="e">
        <f>IF(ROUND(VALUE(SUBSTITUTE('連結実質赤字比率に係る赤字・黒字の構成分析'!H$39,"▲","-")),2)&lt;0,ABS(ROUND(VALUE(SUBSTITUTE('連結実質赤字比率に係る赤字・黒字の構成分析'!H$39,"▲","-")),2)),NA())</f>
        <v>#N/A</v>
      </c>
      <c r="G31" s="1090">
        <f>IF(ROUND(VALUE(SUBSTITUTE('連結実質赤字比率に係る赤字・黒字の構成分析'!H$39,"▲","-")),2)&gt;=0,ABS(ROUND(VALUE(SUBSTITUTE('連結実質赤字比率に係る赤字・黒字の構成分析'!H$39,"▲","-")),2)),NA())</f>
        <v>0</v>
      </c>
      <c r="H31" s="1090" t="e">
        <f>IF(ROUND(VALUE(SUBSTITUTE('連結実質赤字比率に係る赤字・黒字の構成分析'!I$39,"▲","-")),2)&lt;0,ABS(ROUND(VALUE(SUBSTITUTE('連結実質赤字比率に係る赤字・黒字の構成分析'!I$39,"▲","-")),2)),NA())</f>
        <v>#N/A</v>
      </c>
      <c r="I31" s="1090">
        <f>IF(ROUND(VALUE(SUBSTITUTE('連結実質赤字比率に係る赤字・黒字の構成分析'!I$39,"▲","-")),2)&gt;=0,ABS(ROUND(VALUE(SUBSTITUTE('連結実質赤字比率に係る赤字・黒字の構成分析'!I$39,"▲","-")),2)),NA())</f>
        <v>0</v>
      </c>
      <c r="J31" s="1090" t="e">
        <f>IF(ROUND(VALUE(SUBSTITUTE('連結実質赤字比率に係る赤字・黒字の構成分析'!J$39,"▲","-")),2)&lt;0,ABS(ROUND(VALUE(SUBSTITUTE('連結実質赤字比率に係る赤字・黒字の構成分析'!J$39,"▲","-")),2)),NA())</f>
        <v>#N/A</v>
      </c>
      <c r="K31" s="1090">
        <f>IF(ROUND(VALUE(SUBSTITUTE('連結実質赤字比率に係る赤字・黒字の構成分析'!J$39,"▲","-")),2)&gt;=0,ABS(ROUND(VALUE(SUBSTITUTE('連結実質赤字比率に係る赤字・黒字の構成分析'!J$39,"▲","-")),2)),NA())</f>
        <v>0</v>
      </c>
    </row>
    <row r="32" spans="1:11">
      <c r="A32" s="1090" t="str">
        <f>IF('連結実質赤字比率に係る赤字・黒字の構成分析'!C$38="",NA(),'連結実質赤字比率に係る赤字・黒字の構成分析'!C$38)</f>
        <v>内灘町公共下水道事業特別会計</v>
      </c>
      <c r="B32" s="1090" t="e">
        <f>IF(ROUND(VALUE(SUBSTITUTE('連結実質赤字比率に係る赤字・黒字の構成分析'!F$38,"▲","-")),2)&lt;0,ABS(ROUND(VALUE(SUBSTITUTE('連結実質赤字比率に係る赤字・黒字の構成分析'!F$38,"▲","-")),2)),NA())</f>
        <v>#N/A</v>
      </c>
      <c r="C32" s="1090">
        <f>IF(ROUND(VALUE(SUBSTITUTE('連結実質赤字比率に係る赤字・黒字の構成分析'!F$38,"▲","-")),2)&gt;=0,ABS(ROUND(VALUE(SUBSTITUTE('連結実質赤字比率に係る赤字・黒字の構成分析'!F$38,"▲","-")),2)),NA())</f>
        <v>6.e-002</v>
      </c>
      <c r="D32" s="1090" t="e">
        <f>IF(ROUND(VALUE(SUBSTITUTE('連結実質赤字比率に係る赤字・黒字の構成分析'!G$38,"▲","-")),2)&lt;0,ABS(ROUND(VALUE(SUBSTITUTE('連結実質赤字比率に係る赤字・黒字の構成分析'!G$38,"▲","-")),2)),NA())</f>
        <v>#N/A</v>
      </c>
      <c r="E32" s="1090">
        <f>IF(ROUND(VALUE(SUBSTITUTE('連結実質赤字比率に係る赤字・黒字の構成分析'!G$38,"▲","-")),2)&gt;=0,ABS(ROUND(VALUE(SUBSTITUTE('連結実質赤字比率に係る赤字・黒字の構成分析'!G$38,"▲","-")),2)),NA())</f>
        <v>0</v>
      </c>
      <c r="F32" s="1090" t="e">
        <f>IF(ROUND(VALUE(SUBSTITUTE('連結実質赤字比率に係る赤字・黒字の構成分析'!H$38,"▲","-")),2)&lt;0,ABS(ROUND(VALUE(SUBSTITUTE('連結実質赤字比率に係る赤字・黒字の構成分析'!H$38,"▲","-")),2)),NA())</f>
        <v>#N/A</v>
      </c>
      <c r="G32" s="1090">
        <f>IF(ROUND(VALUE(SUBSTITUTE('連結実質赤字比率に係る赤字・黒字の構成分析'!H$38,"▲","-")),2)&gt;=0,ABS(ROUND(VALUE(SUBSTITUTE('連結実質赤字比率に係る赤字・黒字の構成分析'!H$38,"▲","-")),2)),NA())</f>
        <v>0</v>
      </c>
      <c r="H32" s="1090" t="e">
        <f>IF(ROUND(VALUE(SUBSTITUTE('連結実質赤字比率に係る赤字・黒字の構成分析'!I$38,"▲","-")),2)&lt;0,ABS(ROUND(VALUE(SUBSTITUTE('連結実質赤字比率に係る赤字・黒字の構成分析'!I$38,"▲","-")),2)),NA())</f>
        <v>#N/A</v>
      </c>
      <c r="I32" s="1090">
        <f>IF(ROUND(VALUE(SUBSTITUTE('連結実質赤字比率に係る赤字・黒字の構成分析'!I$38,"▲","-")),2)&gt;=0,ABS(ROUND(VALUE(SUBSTITUTE('連結実質赤字比率に係る赤字・黒字の構成分析'!I$38,"▲","-")),2)),NA())</f>
        <v>0</v>
      </c>
      <c r="J32" s="1090" t="e">
        <f>IF(ROUND(VALUE(SUBSTITUTE('連結実質赤字比率に係る赤字・黒字の構成分析'!J$38,"▲","-")),2)&lt;0,ABS(ROUND(VALUE(SUBSTITUTE('連結実質赤字比率に係る赤字・黒字の構成分析'!J$38,"▲","-")),2)),NA())</f>
        <v>#N/A</v>
      </c>
      <c r="K32" s="1090">
        <f>IF(ROUND(VALUE(SUBSTITUTE('連結実質赤字比率に係る赤字・黒字の構成分析'!J$38,"▲","-")),2)&gt;=0,ABS(ROUND(VALUE(SUBSTITUTE('連結実質赤字比率に係る赤字・黒字の構成分析'!J$38,"▲","-")),2)),NA())</f>
        <v>0.28000000000000003</v>
      </c>
    </row>
    <row r="33" spans="1:16">
      <c r="A33" s="1090" t="str">
        <f>IF('連結実質赤字比率に係る赤字・黒字の構成分析'!C$37="",NA(),'連結実質赤字比率に係る赤字・黒字の構成分析'!C$37)</f>
        <v>内灘町介護保険特別会計</v>
      </c>
      <c r="B33" s="1090" t="e">
        <f>IF(ROUND(VALUE(SUBSTITUTE('連結実質赤字比率に係る赤字・黒字の構成分析'!F$37,"▲","-")),2)&lt;0,ABS(ROUND(VALUE(SUBSTITUTE('連結実質赤字比率に係る赤字・黒字の構成分析'!F$37,"▲","-")),2)),NA())</f>
        <v>#N/A</v>
      </c>
      <c r="C33" s="1090">
        <f>IF(ROUND(VALUE(SUBSTITUTE('連結実質赤字比率に係る赤字・黒字の構成分析'!F$37,"▲","-")),2)&gt;=0,ABS(ROUND(VALUE(SUBSTITUTE('連結実質赤字比率に係る赤字・黒字の構成分析'!F$37,"▲","-")),2)),NA())</f>
        <v>7.0000000000000007e-002</v>
      </c>
      <c r="D33" s="1090" t="e">
        <f>IF(ROUND(VALUE(SUBSTITUTE('連結実質赤字比率に係る赤字・黒字の構成分析'!G$37,"▲","-")),2)&lt;0,ABS(ROUND(VALUE(SUBSTITUTE('連結実質赤字比率に係る赤字・黒字の構成分析'!G$37,"▲","-")),2)),NA())</f>
        <v>#N/A</v>
      </c>
      <c r="E33" s="1090">
        <f>IF(ROUND(VALUE(SUBSTITUTE('連結実質赤字比率に係る赤字・黒字の構成分析'!G$37,"▲","-")),2)&gt;=0,ABS(ROUND(VALUE(SUBSTITUTE('連結実質赤字比率に係る赤字・黒字の構成分析'!G$37,"▲","-")),2)),NA())</f>
        <v>2.e-002</v>
      </c>
      <c r="F33" s="1090" t="e">
        <f>IF(ROUND(VALUE(SUBSTITUTE('連結実質赤字比率に係る赤字・黒字の構成分析'!H$37,"▲","-")),2)&lt;0,ABS(ROUND(VALUE(SUBSTITUTE('連結実質赤字比率に係る赤字・黒字の構成分析'!H$37,"▲","-")),2)),NA())</f>
        <v>#N/A</v>
      </c>
      <c r="G33" s="1090">
        <f>IF(ROUND(VALUE(SUBSTITUTE('連結実質赤字比率に係る赤字・黒字の構成分析'!H$37,"▲","-")),2)&gt;=0,ABS(ROUND(VALUE(SUBSTITUTE('連結実質赤字比率に係る赤字・黒字の構成分析'!H$37,"▲","-")),2)),NA())</f>
        <v>0.41</v>
      </c>
      <c r="H33" s="1090" t="e">
        <f>IF(ROUND(VALUE(SUBSTITUTE('連結実質赤字比率に係る赤字・黒字の構成分析'!I$37,"▲","-")),2)&lt;0,ABS(ROUND(VALUE(SUBSTITUTE('連結実質赤字比率に係る赤字・黒字の構成分析'!I$37,"▲","-")),2)),NA())</f>
        <v>#N/A</v>
      </c>
      <c r="I33" s="1090">
        <f>IF(ROUND(VALUE(SUBSTITUTE('連結実質赤字比率に係る赤字・黒字の構成分析'!I$37,"▲","-")),2)&gt;=0,ABS(ROUND(VALUE(SUBSTITUTE('連結実質赤字比率に係る赤字・黒字の構成分析'!I$37,"▲","-")),2)),NA())</f>
        <v>0.38</v>
      </c>
      <c r="J33" s="1090" t="e">
        <f>IF(ROUND(VALUE(SUBSTITUTE('連結実質赤字比率に係る赤字・黒字の構成分析'!J$37,"▲","-")),2)&lt;0,ABS(ROUND(VALUE(SUBSTITUTE('連結実質赤字比率に係る赤字・黒字の構成分析'!J$37,"▲","-")),2)),NA())</f>
        <v>#N/A</v>
      </c>
      <c r="K33" s="1090">
        <f>IF(ROUND(VALUE(SUBSTITUTE('連結実質赤字比率に係る赤字・黒字の構成分析'!J$37,"▲","-")),2)&gt;=0,ABS(ROUND(VALUE(SUBSTITUTE('連結実質赤字比率に係る赤字・黒字の構成分析'!J$37,"▲","-")),2)),NA())</f>
        <v>0.32</v>
      </c>
    </row>
    <row r="34" spans="1:16">
      <c r="A34" s="1090" t="str">
        <f>IF('連結実質赤字比率に係る赤字・黒字の構成分析'!C$36="",NA(),'連結実質赤字比率に係る赤字・黒字の構成分析'!C$36)</f>
        <v>一般会計</v>
      </c>
      <c r="B34" s="1090" t="e">
        <f>IF(ROUND(VALUE(SUBSTITUTE('連結実質赤字比率に係る赤字・黒字の構成分析'!F$36,"▲","-")),2)&lt;0,ABS(ROUND(VALUE(SUBSTITUTE('連結実質赤字比率に係る赤字・黒字の構成分析'!F$36,"▲","-")),2)),NA())</f>
        <v>#N/A</v>
      </c>
      <c r="C34" s="1090">
        <f>IF(ROUND(VALUE(SUBSTITUTE('連結実質赤字比率に係る赤字・黒字の構成分析'!F$36,"▲","-")),2)&gt;=0,ABS(ROUND(VALUE(SUBSTITUTE('連結実質赤字比率に係る赤字・黒字の構成分析'!F$36,"▲","-")),2)),NA())</f>
        <v>2.0699999999999998</v>
      </c>
      <c r="D34" s="1090" t="e">
        <f>IF(ROUND(VALUE(SUBSTITUTE('連結実質赤字比率に係る赤字・黒字の構成分析'!G$36,"▲","-")),2)&lt;0,ABS(ROUND(VALUE(SUBSTITUTE('連結実質赤字比率に係る赤字・黒字の構成分析'!G$36,"▲","-")),2)),NA())</f>
        <v>#N/A</v>
      </c>
      <c r="E34" s="1090">
        <f>IF(ROUND(VALUE(SUBSTITUTE('連結実質赤字比率に係る赤字・黒字の構成分析'!G$36,"▲","-")),2)&gt;=0,ABS(ROUND(VALUE(SUBSTITUTE('連結実質赤字比率に係る赤字・黒字の構成分析'!G$36,"▲","-")),2)),NA())</f>
        <v>2.15</v>
      </c>
      <c r="F34" s="1090" t="e">
        <f>IF(ROUND(VALUE(SUBSTITUTE('連結実質赤字比率に係る赤字・黒字の構成分析'!H$36,"▲","-")),2)&lt;0,ABS(ROUND(VALUE(SUBSTITUTE('連結実質赤字比率に係る赤字・黒字の構成分析'!H$36,"▲","-")),2)),NA())</f>
        <v>#N/A</v>
      </c>
      <c r="G34" s="1090">
        <f>IF(ROUND(VALUE(SUBSTITUTE('連結実質赤字比率に係る赤字・黒字の構成分析'!H$36,"▲","-")),2)&gt;=0,ABS(ROUND(VALUE(SUBSTITUTE('連結実質赤字比率に係る赤字・黒字の構成分析'!H$36,"▲","-")),2)),NA())</f>
        <v>1.87</v>
      </c>
      <c r="H34" s="1090" t="e">
        <f>IF(ROUND(VALUE(SUBSTITUTE('連結実質赤字比率に係る赤字・黒字の構成分析'!I$36,"▲","-")),2)&lt;0,ABS(ROUND(VALUE(SUBSTITUTE('連結実質赤字比率に係る赤字・黒字の構成分析'!I$36,"▲","-")),2)),NA())</f>
        <v>#N/A</v>
      </c>
      <c r="I34" s="1090">
        <f>IF(ROUND(VALUE(SUBSTITUTE('連結実質赤字比率に係る赤字・黒字の構成分析'!I$36,"▲","-")),2)&gt;=0,ABS(ROUND(VALUE(SUBSTITUTE('連結実質赤字比率に係る赤字・黒字の構成分析'!I$36,"▲","-")),2)),NA())</f>
        <v>1.45</v>
      </c>
      <c r="J34" s="1090" t="e">
        <f>IF(ROUND(VALUE(SUBSTITUTE('連結実質赤字比率に係る赤字・黒字の構成分析'!J$36,"▲","-")),2)&lt;0,ABS(ROUND(VALUE(SUBSTITUTE('連結実質赤字比率に係る赤字・黒字の構成分析'!J$36,"▲","-")),2)),NA())</f>
        <v>#N/A</v>
      </c>
      <c r="K34" s="1090">
        <f>IF(ROUND(VALUE(SUBSTITUTE('連結実質赤字比率に係る赤字・黒字の構成分析'!J$36,"▲","-")),2)&gt;=0,ABS(ROUND(VALUE(SUBSTITUTE('連結実質赤字比率に係る赤字・黒字の構成分析'!J$36,"▲","-")),2)),NA())</f>
        <v>1.06</v>
      </c>
    </row>
    <row r="35" spans="1:16">
      <c r="A35" s="1090" t="str">
        <f>IF('連結実質赤字比率に係る赤字・黒字の構成分析'!C$35="",NA(),'連結実質赤字比率に係る赤字・黒字の構成分析'!C$35)</f>
        <v>内灘町水道事業会計</v>
      </c>
      <c r="B35" s="1090" t="e">
        <f>IF(ROUND(VALUE(SUBSTITUTE('連結実質赤字比率に係る赤字・黒字の構成分析'!F$35,"▲","-")),2)&lt;0,ABS(ROUND(VALUE(SUBSTITUTE('連結実質赤字比率に係る赤字・黒字の構成分析'!F$35,"▲","-")),2)),NA())</f>
        <v>#N/A</v>
      </c>
      <c r="C35" s="1090">
        <f>IF(ROUND(VALUE(SUBSTITUTE('連結実質赤字比率に係る赤字・黒字の構成分析'!F$35,"▲","-")),2)&gt;=0,ABS(ROUND(VALUE(SUBSTITUTE('連結実質赤字比率に係る赤字・黒字の構成分析'!F$35,"▲","-")),2)),NA())</f>
        <v>8.14</v>
      </c>
      <c r="D35" s="1090" t="e">
        <f>IF(ROUND(VALUE(SUBSTITUTE('連結実質赤字比率に係る赤字・黒字の構成分析'!G$35,"▲","-")),2)&lt;0,ABS(ROUND(VALUE(SUBSTITUTE('連結実質赤字比率に係る赤字・黒字の構成分析'!G$35,"▲","-")),2)),NA())</f>
        <v>#N/A</v>
      </c>
      <c r="E35" s="1090">
        <f>IF(ROUND(VALUE(SUBSTITUTE('連結実質赤字比率に係る赤字・黒字の構成分析'!G$35,"▲","-")),2)&gt;=0,ABS(ROUND(VALUE(SUBSTITUTE('連結実質赤字比率に係る赤字・黒字の構成分析'!G$35,"▲","-")),2)),NA())</f>
        <v>8.5399999999999991</v>
      </c>
      <c r="F35" s="1090" t="e">
        <f>IF(ROUND(VALUE(SUBSTITUTE('連結実質赤字比率に係る赤字・黒字の構成分析'!H$35,"▲","-")),2)&lt;0,ABS(ROUND(VALUE(SUBSTITUTE('連結実質赤字比率に係る赤字・黒字の構成分析'!H$35,"▲","-")),2)),NA())</f>
        <v>#N/A</v>
      </c>
      <c r="G35" s="1090">
        <f>IF(ROUND(VALUE(SUBSTITUTE('連結実質赤字比率に係る赤字・黒字の構成分析'!H$35,"▲","-")),2)&gt;=0,ABS(ROUND(VALUE(SUBSTITUTE('連結実質赤字比率に係る赤字・黒字の構成分析'!H$35,"▲","-")),2)),NA())</f>
        <v>8.4700000000000006</v>
      </c>
      <c r="H35" s="1090" t="e">
        <f>IF(ROUND(VALUE(SUBSTITUTE('連結実質赤字比率に係る赤字・黒字の構成分析'!I$35,"▲","-")),2)&lt;0,ABS(ROUND(VALUE(SUBSTITUTE('連結実質赤字比率に係る赤字・黒字の構成分析'!I$35,"▲","-")),2)),NA())</f>
        <v>#N/A</v>
      </c>
      <c r="I35" s="1090">
        <f>IF(ROUND(VALUE(SUBSTITUTE('連結実質赤字比率に係る赤字・黒字の構成分析'!I$35,"▲","-")),2)&gt;=0,ABS(ROUND(VALUE(SUBSTITUTE('連結実質赤字比率に係る赤字・黒字の構成分析'!I$35,"▲","-")),2)),NA())</f>
        <v>8.68</v>
      </c>
      <c r="J35" s="1090" t="e">
        <f>IF(ROUND(VALUE(SUBSTITUTE('連結実質赤字比率に係る赤字・黒字の構成分析'!J$35,"▲","-")),2)&lt;0,ABS(ROUND(VALUE(SUBSTITUTE('連結実質赤字比率に係る赤字・黒字の構成分析'!J$35,"▲","-")),2)),NA())</f>
        <v>#N/A</v>
      </c>
      <c r="K35" s="1090">
        <f>IF(ROUND(VALUE(SUBSTITUTE('連結実質赤字比率に係る赤字・黒字の構成分析'!J$35,"▲","-")),2)&gt;=0,ABS(ROUND(VALUE(SUBSTITUTE('連結実質赤字比率に係る赤字・黒字の構成分析'!J$35,"▲","-")),2)),NA())</f>
        <v>9.1199999999999992</v>
      </c>
    </row>
    <row r="36" spans="1:16">
      <c r="A36" s="1090" t="str">
        <f>IF('連結実質赤字比率に係る赤字・黒字の構成分析'!C$34="",NA(),'連結実質赤字比率に係る赤字・黒字の構成分析'!C$34)</f>
        <v>内灘町国民健康保険特別会計</v>
      </c>
      <c r="B36" s="1090">
        <f>IF(ROUND(VALUE(SUBSTITUTE('連結実質赤字比率に係る赤字・黒字の構成分析'!F$34,"▲","-")),2)&lt;0,ABS(ROUND(VALUE(SUBSTITUTE('連結実質赤字比率に係る赤字・黒字の構成分析'!F$34,"▲","-")),2)),NA())</f>
        <v>3.66</v>
      </c>
      <c r="C36" s="1090" t="e">
        <f>IF(ROUND(VALUE(SUBSTITUTE('連結実質赤字比率に係る赤字・黒字の構成分析'!F$34,"▲","-")),2)&gt;=0,ABS(ROUND(VALUE(SUBSTITUTE('連結実質赤字比率に係る赤字・黒字の構成分析'!F$34,"▲","-")),2)),NA())</f>
        <v>#N/A</v>
      </c>
      <c r="D36" s="1090">
        <f>IF(ROUND(VALUE(SUBSTITUTE('連結実質赤字比率に係る赤字・黒字の構成分析'!G$34,"▲","-")),2)&lt;0,ABS(ROUND(VALUE(SUBSTITUTE('連結実質赤字比率に係る赤字・黒字の構成分析'!G$34,"▲","-")),2)),NA())</f>
        <v>3.73</v>
      </c>
      <c r="E36" s="1090" t="e">
        <f>IF(ROUND(VALUE(SUBSTITUTE('連結実質赤字比率に係る赤字・黒字の構成分析'!G$34,"▲","-")),2)&gt;=0,ABS(ROUND(VALUE(SUBSTITUTE('連結実質赤字比率に係る赤字・黒字の構成分析'!G$34,"▲","-")),2)),NA())</f>
        <v>#N/A</v>
      </c>
      <c r="F36" s="1090">
        <f>IF(ROUND(VALUE(SUBSTITUTE('連結実質赤字比率に係る赤字・黒字の構成分析'!H$34,"▲","-")),2)&lt;0,ABS(ROUND(VALUE(SUBSTITUTE('連結実質赤字比率に係る赤字・黒字の構成分析'!H$34,"▲","-")),2)),NA())</f>
        <v>1.62</v>
      </c>
      <c r="G36" s="1090" t="e">
        <f>IF(ROUND(VALUE(SUBSTITUTE('連結実質赤字比率に係る赤字・黒字の構成分析'!H$34,"▲","-")),2)&gt;=0,ABS(ROUND(VALUE(SUBSTITUTE('連結実質赤字比率に係る赤字・黒字の構成分析'!H$34,"▲","-")),2)),NA())</f>
        <v>#N/A</v>
      </c>
      <c r="H36" s="1090">
        <f>IF(ROUND(VALUE(SUBSTITUTE('連結実質赤字比率に係る赤字・黒字の構成分析'!I$34,"▲","-")),2)&lt;0,ABS(ROUND(VALUE(SUBSTITUTE('連結実質赤字比率に係る赤字・黒字の構成分析'!I$34,"▲","-")),2)),NA())</f>
        <v>1.47</v>
      </c>
      <c r="I36" s="1090" t="e">
        <f>IF(ROUND(VALUE(SUBSTITUTE('連結実質赤字比率に係る赤字・黒字の構成分析'!I$34,"▲","-")),2)&gt;=0,ABS(ROUND(VALUE(SUBSTITUTE('連結実質赤字比率に係る赤字・黒字の構成分析'!I$34,"▲","-")),2)),NA())</f>
        <v>#N/A</v>
      </c>
      <c r="J36" s="1090">
        <f>IF(ROUND(VALUE(SUBSTITUTE('連結実質赤字比率に係る赤字・黒字の構成分析'!J$34,"▲","-")),2)&lt;0,ABS(ROUND(VALUE(SUBSTITUTE('連結実質赤字比率に係る赤字・黒字の構成分析'!J$34,"▲","-")),2)),NA())</f>
        <v>1.87</v>
      </c>
      <c r="K36" s="1090" t="e">
        <f>IF(ROUND(VALUE(SUBSTITUTE('連結実質赤字比率に係る赤字・黒字の構成分析'!J$34,"▲","-")),2)&gt;=0,ABS(ROUND(VALUE(SUBSTITUTE('連結実質赤字比率に係る赤字・黒字の構成分析'!J$34,"▲","-")),2)),NA())</f>
        <v>#N/A</v>
      </c>
    </row>
    <row r="39" spans="1:16">
      <c r="A39" s="1088" t="s">
        <v>13</v>
      </c>
    </row>
    <row r="40" spans="1:16">
      <c r="A40" s="1091"/>
      <c r="B40" s="1091" t="str">
        <f>'実質公債費比率（分子）の構造'!K$44</f>
        <v>H27</v>
      </c>
      <c r="C40" s="1091"/>
      <c r="D40" s="1091"/>
      <c r="E40" s="1091" t="str">
        <f>'実質公債費比率（分子）の構造'!L$44</f>
        <v>H28</v>
      </c>
      <c r="F40" s="1091"/>
      <c r="G40" s="1091"/>
      <c r="H40" s="1091" t="str">
        <f>'実質公債費比率（分子）の構造'!M$44</f>
        <v>H29</v>
      </c>
      <c r="I40" s="1091"/>
      <c r="J40" s="1091"/>
      <c r="K40" s="1091" t="str">
        <f>'実質公債費比率（分子）の構造'!N$44</f>
        <v>H30</v>
      </c>
      <c r="L40" s="1091"/>
      <c r="M40" s="1091"/>
      <c r="N40" s="1091" t="str">
        <f>'実質公債費比率（分子）の構造'!O$44</f>
        <v>R01</v>
      </c>
      <c r="O40" s="1091"/>
      <c r="P40" s="1091"/>
    </row>
    <row r="41" spans="1:16">
      <c r="A41" s="1091"/>
      <c r="B41" s="1091" t="s">
        <v>116</v>
      </c>
      <c r="C41" s="1091"/>
      <c r="D41" s="1091" t="s">
        <v>118</v>
      </c>
      <c r="E41" s="1091" t="s">
        <v>116</v>
      </c>
      <c r="F41" s="1091"/>
      <c r="G41" s="1091" t="s">
        <v>118</v>
      </c>
      <c r="H41" s="1091" t="s">
        <v>116</v>
      </c>
      <c r="I41" s="1091"/>
      <c r="J41" s="1091" t="s">
        <v>118</v>
      </c>
      <c r="K41" s="1091" t="s">
        <v>116</v>
      </c>
      <c r="L41" s="1091"/>
      <c r="M41" s="1091" t="s">
        <v>118</v>
      </c>
      <c r="N41" s="1091" t="s">
        <v>116</v>
      </c>
      <c r="O41" s="1091"/>
      <c r="P41" s="1091" t="s">
        <v>118</v>
      </c>
    </row>
    <row r="42" spans="1:16">
      <c r="A42" s="1091" t="s">
        <v>120</v>
      </c>
      <c r="B42" s="1091"/>
      <c r="C42" s="1091"/>
      <c r="D42" s="1091">
        <f>'実質公債費比率（分子）の構造'!K$52</f>
        <v>1084</v>
      </c>
      <c r="E42" s="1091"/>
      <c r="F42" s="1091"/>
      <c r="G42" s="1091">
        <f>'実質公債費比率（分子）の構造'!L$52</f>
        <v>987</v>
      </c>
      <c r="H42" s="1091"/>
      <c r="I42" s="1091"/>
      <c r="J42" s="1091">
        <f>'実質公債費比率（分子）の構造'!M$52</f>
        <v>995</v>
      </c>
      <c r="K42" s="1091"/>
      <c r="L42" s="1091"/>
      <c r="M42" s="1091">
        <f>'実質公債費比率（分子）の構造'!N$52</f>
        <v>998</v>
      </c>
      <c r="N42" s="1091"/>
      <c r="O42" s="1091"/>
      <c r="P42" s="1091">
        <f>'実質公債費比率（分子）の構造'!O$52</f>
        <v>1029</v>
      </c>
    </row>
    <row r="43" spans="1:16">
      <c r="A43" s="1091" t="s">
        <v>53</v>
      </c>
      <c r="B43" s="1091">
        <f>'実質公債費比率（分子）の構造'!K$51</f>
        <v>0</v>
      </c>
      <c r="C43" s="1091"/>
      <c r="D43" s="1091"/>
      <c r="E43" s="1091">
        <f>'実質公債費比率（分子）の構造'!L$51</f>
        <v>0</v>
      </c>
      <c r="F43" s="1091"/>
      <c r="G43" s="1091"/>
      <c r="H43" s="1091">
        <f>'実質公債費比率（分子）の構造'!M$51</f>
        <v>0</v>
      </c>
      <c r="I43" s="1091"/>
      <c r="J43" s="1091"/>
      <c r="K43" s="1091" t="str">
        <f>'実質公債費比率（分子）の構造'!N$51</f>
        <v>-</v>
      </c>
      <c r="L43" s="1091"/>
      <c r="M43" s="1091"/>
      <c r="N43" s="1091" t="str">
        <f>'実質公債費比率（分子）の構造'!O$51</f>
        <v>-</v>
      </c>
      <c r="O43" s="1091"/>
      <c r="P43" s="1091"/>
    </row>
    <row r="44" spans="1:16">
      <c r="A44" s="1091" t="s">
        <v>45</v>
      </c>
      <c r="B44" s="1091">
        <f>'実質公債費比率（分子）の構造'!K$50</f>
        <v>26</v>
      </c>
      <c r="C44" s="1091"/>
      <c r="D44" s="1091"/>
      <c r="E44" s="1091">
        <f>'実質公債費比率（分子）の構造'!L$50</f>
        <v>22</v>
      </c>
      <c r="F44" s="1091"/>
      <c r="G44" s="1091"/>
      <c r="H44" s="1091">
        <f>'実質公債費比率（分子）の構造'!M$50</f>
        <v>21</v>
      </c>
      <c r="I44" s="1091"/>
      <c r="J44" s="1091"/>
      <c r="K44" s="1091">
        <f>'実質公債費比率（分子）の構造'!N$50</f>
        <v>21</v>
      </c>
      <c r="L44" s="1091"/>
      <c r="M44" s="1091"/>
      <c r="N44" s="1091">
        <f>'実質公債費比率（分子）の構造'!O$50</f>
        <v>21</v>
      </c>
      <c r="O44" s="1091"/>
      <c r="P44" s="1091"/>
    </row>
    <row r="45" spans="1:16">
      <c r="A45" s="1091" t="s">
        <v>0</v>
      </c>
      <c r="B45" s="1091">
        <f>'実質公債費比率（分子）の構造'!K$49</f>
        <v>180</v>
      </c>
      <c r="C45" s="1091"/>
      <c r="D45" s="1091"/>
      <c r="E45" s="1091">
        <f>'実質公債費比率（分子）の構造'!L$49</f>
        <v>179</v>
      </c>
      <c r="F45" s="1091"/>
      <c r="G45" s="1091"/>
      <c r="H45" s="1091">
        <f>'実質公債費比率（分子）の構造'!M$49</f>
        <v>126</v>
      </c>
      <c r="I45" s="1091"/>
      <c r="J45" s="1091"/>
      <c r="K45" s="1091">
        <f>'実質公債費比率（分子）の構造'!N$49</f>
        <v>61</v>
      </c>
      <c r="L45" s="1091"/>
      <c r="M45" s="1091"/>
      <c r="N45" s="1091">
        <f>'実質公債費比率（分子）の構造'!O$49</f>
        <v>51</v>
      </c>
      <c r="O45" s="1091"/>
      <c r="P45" s="1091"/>
    </row>
    <row r="46" spans="1:16">
      <c r="A46" s="1091" t="s">
        <v>43</v>
      </c>
      <c r="B46" s="1091">
        <f>'実質公債費比率（分子）の構造'!K$48</f>
        <v>312</v>
      </c>
      <c r="C46" s="1091"/>
      <c r="D46" s="1091"/>
      <c r="E46" s="1091">
        <f>'実質公債費比率（分子）の構造'!L$48</f>
        <v>332</v>
      </c>
      <c r="F46" s="1091"/>
      <c r="G46" s="1091"/>
      <c r="H46" s="1091">
        <f>'実質公債費比率（分子）の構造'!M$48</f>
        <v>364</v>
      </c>
      <c r="I46" s="1091"/>
      <c r="J46" s="1091"/>
      <c r="K46" s="1091">
        <f>'実質公債費比率（分子）の構造'!N$48</f>
        <v>386</v>
      </c>
      <c r="L46" s="1091"/>
      <c r="M46" s="1091"/>
      <c r="N46" s="1091">
        <f>'実質公債費比率（分子）の構造'!O$48</f>
        <v>397</v>
      </c>
      <c r="O46" s="1091"/>
      <c r="P46" s="1091"/>
    </row>
    <row r="47" spans="1:16">
      <c r="A47" s="1091" t="s">
        <v>37</v>
      </c>
      <c r="B47" s="1091" t="str">
        <f>'実質公債費比率（分子）の構造'!K$47</f>
        <v>-</v>
      </c>
      <c r="C47" s="1091"/>
      <c r="D47" s="1091"/>
      <c r="E47" s="1091" t="str">
        <f>'実質公債費比率（分子）の構造'!L$47</f>
        <v>-</v>
      </c>
      <c r="F47" s="1091"/>
      <c r="G47" s="1091"/>
      <c r="H47" s="1091" t="str">
        <f>'実質公債費比率（分子）の構造'!M$47</f>
        <v>-</v>
      </c>
      <c r="I47" s="1091"/>
      <c r="J47" s="1091"/>
      <c r="K47" s="1091" t="str">
        <f>'実質公債費比率（分子）の構造'!N$47</f>
        <v>-</v>
      </c>
      <c r="L47" s="1091"/>
      <c r="M47" s="1091"/>
      <c r="N47" s="1091" t="str">
        <f>'実質公債費比率（分子）の構造'!O$47</f>
        <v>-</v>
      </c>
      <c r="O47" s="1091"/>
      <c r="P47" s="1091"/>
    </row>
    <row r="48" spans="1:16">
      <c r="A48" s="1091" t="s">
        <v>30</v>
      </c>
      <c r="B48" s="1091" t="str">
        <f>'実質公債費比率（分子）の構造'!K$46</f>
        <v>-</v>
      </c>
      <c r="C48" s="1091"/>
      <c r="D48" s="1091"/>
      <c r="E48" s="1091" t="str">
        <f>'実質公債費比率（分子）の構造'!L$46</f>
        <v>-</v>
      </c>
      <c r="F48" s="1091"/>
      <c r="G48" s="1091"/>
      <c r="H48" s="1091" t="str">
        <f>'実質公債費比率（分子）の構造'!M$46</f>
        <v>-</v>
      </c>
      <c r="I48" s="1091"/>
      <c r="J48" s="1091"/>
      <c r="K48" s="1091" t="str">
        <f>'実質公債費比率（分子）の構造'!N$46</f>
        <v>-</v>
      </c>
      <c r="L48" s="1091"/>
      <c r="M48" s="1091"/>
      <c r="N48" s="1091" t="str">
        <f>'実質公債費比率（分子）の構造'!O$46</f>
        <v>-</v>
      </c>
      <c r="O48" s="1091"/>
      <c r="P48" s="1091"/>
    </row>
    <row r="49" spans="1:16">
      <c r="A49" s="1091" t="s">
        <v>26</v>
      </c>
      <c r="B49" s="1091">
        <f>'実質公債費比率（分子）の構造'!K$45</f>
        <v>905</v>
      </c>
      <c r="C49" s="1091"/>
      <c r="D49" s="1091"/>
      <c r="E49" s="1091">
        <f>'実質公債費比率（分子）の構造'!L$45</f>
        <v>919</v>
      </c>
      <c r="F49" s="1091"/>
      <c r="G49" s="1091"/>
      <c r="H49" s="1091">
        <f>'実質公債費比率（分子）の構造'!M$45</f>
        <v>912</v>
      </c>
      <c r="I49" s="1091"/>
      <c r="J49" s="1091"/>
      <c r="K49" s="1091">
        <f>'実質公債費比率（分子）の構造'!N$45</f>
        <v>931</v>
      </c>
      <c r="L49" s="1091"/>
      <c r="M49" s="1091"/>
      <c r="N49" s="1091">
        <f>'実質公債費比率（分子）の構造'!O$45</f>
        <v>924</v>
      </c>
      <c r="O49" s="1091"/>
      <c r="P49" s="1091"/>
    </row>
    <row r="50" spans="1:16">
      <c r="A50" s="1091" t="s">
        <v>59</v>
      </c>
      <c r="B50" s="1091" t="e">
        <f>NA()</f>
        <v>#N/A</v>
      </c>
      <c r="C50" s="1091">
        <f>IF(ISNUMBER('実質公債費比率（分子）の構造'!K$53),'実質公債費比率（分子）の構造'!K$53,NA())</f>
        <v>339</v>
      </c>
      <c r="D50" s="1091" t="e">
        <f>NA()</f>
        <v>#N/A</v>
      </c>
      <c r="E50" s="1091" t="e">
        <f>NA()</f>
        <v>#N/A</v>
      </c>
      <c r="F50" s="1091">
        <f>IF(ISNUMBER('実質公債費比率（分子）の構造'!L$53),'実質公債費比率（分子）の構造'!L$53,NA())</f>
        <v>465</v>
      </c>
      <c r="G50" s="1091" t="e">
        <f>NA()</f>
        <v>#N/A</v>
      </c>
      <c r="H50" s="1091" t="e">
        <f>NA()</f>
        <v>#N/A</v>
      </c>
      <c r="I50" s="1091">
        <f>IF(ISNUMBER('実質公債費比率（分子）の構造'!M$53),'実質公債費比率（分子）の構造'!M$53,NA())</f>
        <v>428</v>
      </c>
      <c r="J50" s="1091" t="e">
        <f>NA()</f>
        <v>#N/A</v>
      </c>
      <c r="K50" s="1091" t="e">
        <f>NA()</f>
        <v>#N/A</v>
      </c>
      <c r="L50" s="1091">
        <f>IF(ISNUMBER('実質公債費比率（分子）の構造'!N$53),'実質公債費比率（分子）の構造'!N$53,NA())</f>
        <v>401</v>
      </c>
      <c r="M50" s="1091" t="e">
        <f>NA()</f>
        <v>#N/A</v>
      </c>
      <c r="N50" s="1091" t="e">
        <f>NA()</f>
        <v>#N/A</v>
      </c>
      <c r="O50" s="1091">
        <f>IF(ISNUMBER('実質公債費比率（分子）の構造'!O$53),'実質公債費比率（分子）の構造'!O$53,NA())</f>
        <v>364</v>
      </c>
      <c r="P50" s="1091" t="e">
        <f>NA()</f>
        <v>#N/A</v>
      </c>
    </row>
    <row r="53" spans="1:16">
      <c r="A53" s="1088" t="s">
        <v>121</v>
      </c>
    </row>
    <row r="54" spans="1:16">
      <c r="A54" s="1090"/>
      <c r="B54" s="1090" t="str">
        <f>'将来負担比率（分子）の構造'!I$40</f>
        <v>H27</v>
      </c>
      <c r="C54" s="1090"/>
      <c r="D54" s="1090"/>
      <c r="E54" s="1090" t="str">
        <f>'将来負担比率（分子）の構造'!J$40</f>
        <v>H28</v>
      </c>
      <c r="F54" s="1090"/>
      <c r="G54" s="1090"/>
      <c r="H54" s="1090" t="str">
        <f>'将来負担比率（分子）の構造'!K$40</f>
        <v>H29</v>
      </c>
      <c r="I54" s="1090"/>
      <c r="J54" s="1090"/>
      <c r="K54" s="1090" t="str">
        <f>'将来負担比率（分子）の構造'!L$40</f>
        <v>H30</v>
      </c>
      <c r="L54" s="1090"/>
      <c r="M54" s="1090"/>
      <c r="N54" s="1090" t="str">
        <f>'将来負担比率（分子）の構造'!M$40</f>
        <v>R01</v>
      </c>
      <c r="O54" s="1090"/>
      <c r="P54" s="1090"/>
    </row>
    <row r="55" spans="1:16">
      <c r="A55" s="1090"/>
      <c r="B55" s="1090" t="s">
        <v>125</v>
      </c>
      <c r="C55" s="1090"/>
      <c r="D55" s="1090" t="s">
        <v>128</v>
      </c>
      <c r="E55" s="1090" t="s">
        <v>125</v>
      </c>
      <c r="F55" s="1090"/>
      <c r="G55" s="1090" t="s">
        <v>128</v>
      </c>
      <c r="H55" s="1090" t="s">
        <v>125</v>
      </c>
      <c r="I55" s="1090"/>
      <c r="J55" s="1090" t="s">
        <v>128</v>
      </c>
      <c r="K55" s="1090" t="s">
        <v>125</v>
      </c>
      <c r="L55" s="1090"/>
      <c r="M55" s="1090" t="s">
        <v>128</v>
      </c>
      <c r="N55" s="1090" t="s">
        <v>125</v>
      </c>
      <c r="O55" s="1090"/>
      <c r="P55" s="1090" t="s">
        <v>128</v>
      </c>
    </row>
    <row r="56" spans="1:16">
      <c r="A56" s="1090" t="s">
        <v>47</v>
      </c>
      <c r="B56" s="1090"/>
      <c r="C56" s="1090"/>
      <c r="D56" s="1090">
        <f>'将来負担比率（分子）の構造'!I$52</f>
        <v>11882</v>
      </c>
      <c r="E56" s="1090"/>
      <c r="F56" s="1090"/>
      <c r="G56" s="1090">
        <f>'将来負担比率（分子）の構造'!J$52</f>
        <v>12156</v>
      </c>
      <c r="H56" s="1090"/>
      <c r="I56" s="1090"/>
      <c r="J56" s="1090">
        <f>'将来負担比率（分子）の構造'!K$52</f>
        <v>12142</v>
      </c>
      <c r="K56" s="1090"/>
      <c r="L56" s="1090"/>
      <c r="M56" s="1090">
        <f>'将来負担比率（分子）の構造'!L$52</f>
        <v>12273</v>
      </c>
      <c r="N56" s="1090"/>
      <c r="O56" s="1090"/>
      <c r="P56" s="1090">
        <f>'将来負担比率（分子）の構造'!M$52</f>
        <v>12083</v>
      </c>
    </row>
    <row r="57" spans="1:16">
      <c r="A57" s="1090" t="s">
        <v>97</v>
      </c>
      <c r="B57" s="1090"/>
      <c r="C57" s="1090"/>
      <c r="D57" s="1090">
        <f>'将来負担比率（分子）の構造'!I$51</f>
        <v>1391</v>
      </c>
      <c r="E57" s="1090"/>
      <c r="F57" s="1090"/>
      <c r="G57" s="1090">
        <f>'将来負担比率（分子）の構造'!J$51</f>
        <v>1440</v>
      </c>
      <c r="H57" s="1090"/>
      <c r="I57" s="1090"/>
      <c r="J57" s="1090">
        <f>'将来負担比率（分子）の構造'!K$51</f>
        <v>1558</v>
      </c>
      <c r="K57" s="1090"/>
      <c r="L57" s="1090"/>
      <c r="M57" s="1090">
        <f>'将来負担比率（分子）の構造'!L$51</f>
        <v>1499</v>
      </c>
      <c r="N57" s="1090"/>
      <c r="O57" s="1090"/>
      <c r="P57" s="1090">
        <f>'将来負担比率（分子）の構造'!M$51</f>
        <v>1530</v>
      </c>
    </row>
    <row r="58" spans="1:16">
      <c r="A58" s="1090" t="s">
        <v>94</v>
      </c>
      <c r="B58" s="1090"/>
      <c r="C58" s="1090"/>
      <c r="D58" s="1090">
        <f>'将来負担比率（分子）の構造'!I$50</f>
        <v>1655</v>
      </c>
      <c r="E58" s="1090"/>
      <c r="F58" s="1090"/>
      <c r="G58" s="1090">
        <f>'将来負担比率（分子）の構造'!J$50</f>
        <v>1569</v>
      </c>
      <c r="H58" s="1090"/>
      <c r="I58" s="1090"/>
      <c r="J58" s="1090">
        <f>'将来負担比率（分子）の構造'!K$50</f>
        <v>1415</v>
      </c>
      <c r="K58" s="1090"/>
      <c r="L58" s="1090"/>
      <c r="M58" s="1090">
        <f>'将来負担比率（分子）の構造'!L$50</f>
        <v>1332</v>
      </c>
      <c r="N58" s="1090"/>
      <c r="O58" s="1090"/>
      <c r="P58" s="1090">
        <f>'将来負担比率（分子）の構造'!M$50</f>
        <v>1387</v>
      </c>
    </row>
    <row r="59" spans="1:16">
      <c r="A59" s="1090" t="s">
        <v>90</v>
      </c>
      <c r="B59" s="1090" t="str">
        <f>'将来負担比率（分子）の構造'!I$49</f>
        <v>-</v>
      </c>
      <c r="C59" s="1090"/>
      <c r="D59" s="1090"/>
      <c r="E59" s="1090" t="str">
        <f>'将来負担比率（分子）の構造'!J$49</f>
        <v>-</v>
      </c>
      <c r="F59" s="1090"/>
      <c r="G59" s="1090"/>
      <c r="H59" s="1090" t="str">
        <f>'将来負担比率（分子）の構造'!K$49</f>
        <v>-</v>
      </c>
      <c r="I59" s="1090"/>
      <c r="J59" s="1090"/>
      <c r="K59" s="1090" t="str">
        <f>'将来負担比率（分子）の構造'!L$49</f>
        <v>-</v>
      </c>
      <c r="L59" s="1090"/>
      <c r="M59" s="1090"/>
      <c r="N59" s="1090" t="str">
        <f>'将来負担比率（分子）の構造'!M$49</f>
        <v>-</v>
      </c>
      <c r="O59" s="1090"/>
      <c r="P59" s="1090"/>
    </row>
    <row r="60" spans="1:16">
      <c r="A60" s="1090" t="s">
        <v>84</v>
      </c>
      <c r="B60" s="1090" t="str">
        <f>'将来負担比率（分子）の構造'!I$48</f>
        <v>-</v>
      </c>
      <c r="C60" s="1090"/>
      <c r="D60" s="1090"/>
      <c r="E60" s="1090" t="str">
        <f>'将来負担比率（分子）の構造'!J$48</f>
        <v>-</v>
      </c>
      <c r="F60" s="1090"/>
      <c r="G60" s="1090"/>
      <c r="H60" s="1090" t="str">
        <f>'将来負担比率（分子）の構造'!K$48</f>
        <v>-</v>
      </c>
      <c r="I60" s="1090"/>
      <c r="J60" s="1090"/>
      <c r="K60" s="1090" t="str">
        <f>'将来負担比率（分子）の構造'!L$48</f>
        <v>-</v>
      </c>
      <c r="L60" s="1090"/>
      <c r="M60" s="1090"/>
      <c r="N60" s="1090" t="str">
        <f>'将来負担比率（分子）の構造'!M$48</f>
        <v>-</v>
      </c>
      <c r="O60" s="1090"/>
      <c r="P60" s="1090"/>
    </row>
    <row r="61" spans="1:16">
      <c r="A61" s="1090" t="s">
        <v>76</v>
      </c>
      <c r="B61" s="1090" t="str">
        <f>'将来負担比率（分子）の構造'!I$46</f>
        <v>-</v>
      </c>
      <c r="C61" s="1090"/>
      <c r="D61" s="1090"/>
      <c r="E61" s="1090" t="str">
        <f>'将来負担比率（分子）の構造'!J$46</f>
        <v>-</v>
      </c>
      <c r="F61" s="1090"/>
      <c r="G61" s="1090"/>
      <c r="H61" s="1090" t="str">
        <f>'将来負担比率（分子）の構造'!K$46</f>
        <v>-</v>
      </c>
      <c r="I61" s="1090"/>
      <c r="J61" s="1090"/>
      <c r="K61" s="1090" t="str">
        <f>'将来負担比率（分子）の構造'!L$46</f>
        <v>-</v>
      </c>
      <c r="L61" s="1090"/>
      <c r="M61" s="1090"/>
      <c r="N61" s="1090" t="str">
        <f>'将来負担比率（分子）の構造'!M$46</f>
        <v>-</v>
      </c>
      <c r="O61" s="1090"/>
      <c r="P61" s="1090"/>
    </row>
    <row r="62" spans="1:16">
      <c r="A62" s="1090" t="s">
        <v>77</v>
      </c>
      <c r="B62" s="1090">
        <f>'将来負担比率（分子）の構造'!I$45</f>
        <v>1125</v>
      </c>
      <c r="C62" s="1090"/>
      <c r="D62" s="1090"/>
      <c r="E62" s="1090">
        <f>'将来負担比率（分子）の構造'!J$45</f>
        <v>963</v>
      </c>
      <c r="F62" s="1090"/>
      <c r="G62" s="1090"/>
      <c r="H62" s="1090">
        <f>'将来負担比率（分子）の構造'!K$45</f>
        <v>980</v>
      </c>
      <c r="I62" s="1090"/>
      <c r="J62" s="1090"/>
      <c r="K62" s="1090">
        <f>'将来負担比率（分子）の構造'!L$45</f>
        <v>796</v>
      </c>
      <c r="L62" s="1090"/>
      <c r="M62" s="1090"/>
      <c r="N62" s="1090">
        <f>'将来負担比率（分子）の構造'!M$45</f>
        <v>741</v>
      </c>
      <c r="O62" s="1090"/>
      <c r="P62" s="1090"/>
    </row>
    <row r="63" spans="1:16">
      <c r="A63" s="1090" t="s">
        <v>75</v>
      </c>
      <c r="B63" s="1090">
        <f>'将来負担比率（分子）の構造'!I$44</f>
        <v>498</v>
      </c>
      <c r="C63" s="1090"/>
      <c r="D63" s="1090"/>
      <c r="E63" s="1090">
        <f>'将来負担比率（分子）の構造'!J$44</f>
        <v>322</v>
      </c>
      <c r="F63" s="1090"/>
      <c r="G63" s="1090"/>
      <c r="H63" s="1090">
        <f>'将来負担比率（分子）の構造'!K$44</f>
        <v>198</v>
      </c>
      <c r="I63" s="1090"/>
      <c r="J63" s="1090"/>
      <c r="K63" s="1090">
        <f>'将来負担比率（分子）の構造'!L$44</f>
        <v>138</v>
      </c>
      <c r="L63" s="1090"/>
      <c r="M63" s="1090"/>
      <c r="N63" s="1090">
        <f>'将来負担比率（分子）の構造'!M$44</f>
        <v>107</v>
      </c>
      <c r="O63" s="1090"/>
      <c r="P63" s="1090"/>
    </row>
    <row r="64" spans="1:16">
      <c r="A64" s="1090" t="s">
        <v>73</v>
      </c>
      <c r="B64" s="1090">
        <f>'将来負担比率（分子）の構造'!I$43</f>
        <v>4351</v>
      </c>
      <c r="C64" s="1090"/>
      <c r="D64" s="1090"/>
      <c r="E64" s="1090">
        <f>'将来負担比率（分子）の構造'!J$43</f>
        <v>4540</v>
      </c>
      <c r="F64" s="1090"/>
      <c r="G64" s="1090"/>
      <c r="H64" s="1090">
        <f>'将来負担比率（分子）の構造'!K$43</f>
        <v>5014</v>
      </c>
      <c r="I64" s="1090"/>
      <c r="J64" s="1090"/>
      <c r="K64" s="1090">
        <f>'将来負担比率（分子）の構造'!L$43</f>
        <v>4919</v>
      </c>
      <c r="L64" s="1090"/>
      <c r="M64" s="1090"/>
      <c r="N64" s="1090">
        <f>'将来負担比率（分子）の構造'!M$43</f>
        <v>5003</v>
      </c>
      <c r="O64" s="1090"/>
      <c r="P64" s="1090"/>
    </row>
    <row r="65" spans="1:16">
      <c r="A65" s="1090" t="s">
        <v>72</v>
      </c>
      <c r="B65" s="1090">
        <f>'将来負担比率（分子）の構造'!I$42</f>
        <v>896</v>
      </c>
      <c r="C65" s="1090"/>
      <c r="D65" s="1090"/>
      <c r="E65" s="1090">
        <f>'将来負担比率（分子）の構造'!J$42</f>
        <v>574</v>
      </c>
      <c r="F65" s="1090"/>
      <c r="G65" s="1090"/>
      <c r="H65" s="1090">
        <f>'将来負担比率（分子）の構造'!K$42</f>
        <v>359</v>
      </c>
      <c r="I65" s="1090"/>
      <c r="J65" s="1090"/>
      <c r="K65" s="1090">
        <f>'将来負担比率（分子）の構造'!L$42</f>
        <v>338</v>
      </c>
      <c r="L65" s="1090"/>
      <c r="M65" s="1090"/>
      <c r="N65" s="1090">
        <f>'将来負担比率（分子）の構造'!M$42</f>
        <v>317</v>
      </c>
      <c r="O65" s="1090"/>
      <c r="P65" s="1090"/>
    </row>
    <row r="66" spans="1:16">
      <c r="A66" s="1090" t="s">
        <v>65</v>
      </c>
      <c r="B66" s="1090">
        <f>'将来負担比率（分子）の構造'!I$41</f>
        <v>10004</v>
      </c>
      <c r="C66" s="1090"/>
      <c r="D66" s="1090"/>
      <c r="E66" s="1090">
        <f>'将来負担比率（分子）の構造'!J$41</f>
        <v>11223</v>
      </c>
      <c r="F66" s="1090"/>
      <c r="G66" s="1090"/>
      <c r="H66" s="1090">
        <f>'将来負担比率（分子）の構造'!K$41</f>
        <v>12223</v>
      </c>
      <c r="I66" s="1090"/>
      <c r="J66" s="1090"/>
      <c r="K66" s="1090">
        <f>'将来負担比率（分子）の構造'!L$41</f>
        <v>12450</v>
      </c>
      <c r="L66" s="1090"/>
      <c r="M66" s="1090"/>
      <c r="N66" s="1090">
        <f>'将来負担比率（分子）の構造'!M$41</f>
        <v>12799</v>
      </c>
      <c r="O66" s="1090"/>
      <c r="P66" s="1090"/>
    </row>
    <row r="67" spans="1:16">
      <c r="A67" s="1090" t="s">
        <v>99</v>
      </c>
      <c r="B67" s="1090" t="e">
        <f>NA()</f>
        <v>#N/A</v>
      </c>
      <c r="C67" s="1090">
        <f>IF(ISNUMBER('将来負担比率（分子）の構造'!I$53),IF('将来負担比率（分子）の構造'!I$53&lt;0,0,'将来負担比率（分子）の構造'!I$53),NA())</f>
        <v>1948</v>
      </c>
      <c r="D67" s="1090" t="e">
        <f>NA()</f>
        <v>#N/A</v>
      </c>
      <c r="E67" s="1090" t="e">
        <f>NA()</f>
        <v>#N/A</v>
      </c>
      <c r="F67" s="1090">
        <f>IF(ISNUMBER('将来負担比率（分子）の構造'!J$53),IF('将来負担比率（分子）の構造'!J$53&lt;0,0,'将来負担比率（分子）の構造'!J$53),NA())</f>
        <v>2457</v>
      </c>
      <c r="G67" s="1090" t="e">
        <f>NA()</f>
        <v>#N/A</v>
      </c>
      <c r="H67" s="1090" t="e">
        <f>NA()</f>
        <v>#N/A</v>
      </c>
      <c r="I67" s="1090">
        <f>IF(ISNUMBER('将来負担比率（分子）の構造'!K$53),IF('将来負担比率（分子）の構造'!K$53&lt;0,0,'将来負担比率（分子）の構造'!K$53),NA())</f>
        <v>3660</v>
      </c>
      <c r="J67" s="1090" t="e">
        <f>NA()</f>
        <v>#N/A</v>
      </c>
      <c r="K67" s="1090" t="e">
        <f>NA()</f>
        <v>#N/A</v>
      </c>
      <c r="L67" s="1090">
        <f>IF(ISNUMBER('将来負担比率（分子）の構造'!L$53),IF('将来負担比率（分子）の構造'!L$53&lt;0,0,'将来負担比率（分子）の構造'!L$53),NA())</f>
        <v>3537</v>
      </c>
      <c r="M67" s="1090" t="e">
        <f>NA()</f>
        <v>#N/A</v>
      </c>
      <c r="N67" s="1090" t="e">
        <f>NA()</f>
        <v>#N/A</v>
      </c>
      <c r="O67" s="1090">
        <f>IF(ISNUMBER('将来負担比率（分子）の構造'!M$53),IF('将来負担比率（分子）の構造'!M$53&lt;0,0,'将来負担比率（分子）の構造'!M$53),NA())</f>
        <v>3968</v>
      </c>
      <c r="P67" s="1090" t="e">
        <f>NA()</f>
        <v>#N/A</v>
      </c>
    </row>
    <row r="70" spans="1:16">
      <c r="A70" s="1093" t="s">
        <v>129</v>
      </c>
      <c r="B70" s="1093"/>
      <c r="C70" s="1093"/>
      <c r="D70" s="1093"/>
      <c r="E70" s="1093"/>
      <c r="F70" s="1093"/>
    </row>
    <row r="71" spans="1:16">
      <c r="A71" s="1092"/>
      <c r="B71" s="1092" t="str">
        <f>基金残高に係る経年分析!F54</f>
        <v>H29</v>
      </c>
      <c r="C71" s="1092" t="str">
        <f>基金残高に係る経年分析!G54</f>
        <v>H30</v>
      </c>
      <c r="D71" s="1092" t="str">
        <f>基金残高に係る経年分析!H54</f>
        <v>R01</v>
      </c>
    </row>
    <row r="72" spans="1:16">
      <c r="A72" s="1092" t="s">
        <v>130</v>
      </c>
      <c r="B72" s="1094">
        <f>基金残高に係る経年分析!F55</f>
        <v>698</v>
      </c>
      <c r="C72" s="1094">
        <f>基金残高に係る経年分析!G55</f>
        <v>622</v>
      </c>
      <c r="D72" s="1094">
        <f>基金残高に係る経年分析!H55</f>
        <v>632</v>
      </c>
    </row>
    <row r="73" spans="1:16">
      <c r="A73" s="1092" t="s">
        <v>131</v>
      </c>
      <c r="B73" s="1094">
        <f>基金残高に係る経年分析!F56</f>
        <v>0</v>
      </c>
      <c r="C73" s="1094">
        <f>基金残高に係る経年分析!G56</f>
        <v>0</v>
      </c>
      <c r="D73" s="1094">
        <f>基金残高に係る経年分析!H56</f>
        <v>0</v>
      </c>
    </row>
    <row r="74" spans="1:16">
      <c r="A74" s="1092" t="s">
        <v>133</v>
      </c>
      <c r="B74" s="1094">
        <f>基金残高に係る経年分析!F57</f>
        <v>426</v>
      </c>
      <c r="C74" s="1094">
        <f>基金残高に係る経年分析!G57</f>
        <v>401</v>
      </c>
      <c r="D74" s="1094">
        <f>基金残高に係る経年分析!H57</f>
        <v>404</v>
      </c>
    </row>
  </sheetData>
  <sheetProtection algorithmName="SHA-512" hashValue="0Bx5QqkLWB6uQaVOuDBbekuJa+cXL7G9yIpNCbCn8NKGyFA1q2Wfnn20pEETZOc8ukOjthCGOLF/p3gDC9JuoA==" saltValue="ovtZmrliG/CtDSYYKZ+Ds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315</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317</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11</v>
      </c>
      <c r="C4" s="139"/>
      <c r="D4" s="139"/>
      <c r="E4" s="139"/>
      <c r="F4" s="139"/>
      <c r="G4" s="139"/>
      <c r="H4" s="139"/>
      <c r="I4" s="139"/>
      <c r="J4" s="139"/>
      <c r="K4" s="139"/>
      <c r="L4" s="139"/>
      <c r="M4" s="139"/>
      <c r="N4" s="139"/>
      <c r="O4" s="139"/>
      <c r="P4" s="139"/>
      <c r="Q4" s="144"/>
      <c r="R4" s="183" t="s">
        <v>321</v>
      </c>
      <c r="S4" s="139"/>
      <c r="T4" s="139"/>
      <c r="U4" s="139"/>
      <c r="V4" s="139"/>
      <c r="W4" s="139"/>
      <c r="X4" s="139"/>
      <c r="Y4" s="144"/>
      <c r="Z4" s="183" t="s">
        <v>239</v>
      </c>
      <c r="AA4" s="139"/>
      <c r="AB4" s="139"/>
      <c r="AC4" s="144"/>
      <c r="AD4" s="183" t="s">
        <v>268</v>
      </c>
      <c r="AE4" s="139"/>
      <c r="AF4" s="139"/>
      <c r="AG4" s="139"/>
      <c r="AH4" s="139"/>
      <c r="AI4" s="139"/>
      <c r="AJ4" s="139"/>
      <c r="AK4" s="144"/>
      <c r="AL4" s="183" t="s">
        <v>239</v>
      </c>
      <c r="AM4" s="139"/>
      <c r="AN4" s="139"/>
      <c r="AO4" s="144"/>
      <c r="AP4" s="301" t="s">
        <v>325</v>
      </c>
      <c r="AQ4" s="301"/>
      <c r="AR4" s="301"/>
      <c r="AS4" s="301"/>
      <c r="AT4" s="301"/>
      <c r="AU4" s="301"/>
      <c r="AV4" s="301"/>
      <c r="AW4" s="301"/>
      <c r="AX4" s="301"/>
      <c r="AY4" s="301"/>
      <c r="AZ4" s="301"/>
      <c r="BA4" s="301"/>
      <c r="BB4" s="301"/>
      <c r="BC4" s="301"/>
      <c r="BD4" s="301"/>
      <c r="BE4" s="301"/>
      <c r="BF4" s="301"/>
      <c r="BG4" s="301" t="s">
        <v>304</v>
      </c>
      <c r="BH4" s="301"/>
      <c r="BI4" s="301"/>
      <c r="BJ4" s="301"/>
      <c r="BK4" s="301"/>
      <c r="BL4" s="301"/>
      <c r="BM4" s="301"/>
      <c r="BN4" s="301"/>
      <c r="BO4" s="301" t="s">
        <v>239</v>
      </c>
      <c r="BP4" s="301"/>
      <c r="BQ4" s="301"/>
      <c r="BR4" s="301"/>
      <c r="BS4" s="301" t="s">
        <v>326</v>
      </c>
      <c r="BT4" s="301"/>
      <c r="BU4" s="301"/>
      <c r="BV4" s="301"/>
      <c r="BW4" s="301"/>
      <c r="BX4" s="301"/>
      <c r="BY4" s="301"/>
      <c r="BZ4" s="301"/>
      <c r="CA4" s="301"/>
      <c r="CB4" s="301"/>
      <c r="CD4" s="183" t="s">
        <v>327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323</v>
      </c>
      <c r="C5" s="268"/>
      <c r="D5" s="268"/>
      <c r="E5" s="268"/>
      <c r="F5" s="268"/>
      <c r="G5" s="268"/>
      <c r="H5" s="268"/>
      <c r="I5" s="268"/>
      <c r="J5" s="268"/>
      <c r="K5" s="268"/>
      <c r="L5" s="268"/>
      <c r="M5" s="268"/>
      <c r="N5" s="268"/>
      <c r="O5" s="268"/>
      <c r="P5" s="268"/>
      <c r="Q5" s="271"/>
      <c r="R5" s="276">
        <v>2650640</v>
      </c>
      <c r="S5" s="279"/>
      <c r="T5" s="279"/>
      <c r="U5" s="279"/>
      <c r="V5" s="279"/>
      <c r="W5" s="279"/>
      <c r="X5" s="279"/>
      <c r="Y5" s="281"/>
      <c r="Z5" s="284">
        <v>26.2</v>
      </c>
      <c r="AA5" s="284"/>
      <c r="AB5" s="284"/>
      <c r="AC5" s="284"/>
      <c r="AD5" s="289">
        <v>2523819</v>
      </c>
      <c r="AE5" s="289"/>
      <c r="AF5" s="289"/>
      <c r="AG5" s="289"/>
      <c r="AH5" s="289"/>
      <c r="AI5" s="289"/>
      <c r="AJ5" s="289"/>
      <c r="AK5" s="289"/>
      <c r="AL5" s="294">
        <v>47.1</v>
      </c>
      <c r="AM5" s="296"/>
      <c r="AN5" s="296"/>
      <c r="AO5" s="298"/>
      <c r="AP5" s="262" t="s">
        <v>328</v>
      </c>
      <c r="AQ5" s="268"/>
      <c r="AR5" s="268"/>
      <c r="AS5" s="268"/>
      <c r="AT5" s="268"/>
      <c r="AU5" s="268"/>
      <c r="AV5" s="268"/>
      <c r="AW5" s="268"/>
      <c r="AX5" s="268"/>
      <c r="AY5" s="268"/>
      <c r="AZ5" s="268"/>
      <c r="BA5" s="268"/>
      <c r="BB5" s="268"/>
      <c r="BC5" s="268"/>
      <c r="BD5" s="268"/>
      <c r="BE5" s="268"/>
      <c r="BF5" s="271"/>
      <c r="BG5" s="277">
        <v>2523253</v>
      </c>
      <c r="BH5" s="219"/>
      <c r="BI5" s="219"/>
      <c r="BJ5" s="219"/>
      <c r="BK5" s="219"/>
      <c r="BL5" s="219"/>
      <c r="BM5" s="219"/>
      <c r="BN5" s="282"/>
      <c r="BO5" s="285">
        <v>95.2</v>
      </c>
      <c r="BP5" s="285"/>
      <c r="BQ5" s="285"/>
      <c r="BR5" s="285"/>
      <c r="BS5" s="290">
        <v>5009</v>
      </c>
      <c r="BT5" s="290"/>
      <c r="BU5" s="290"/>
      <c r="BV5" s="290"/>
      <c r="BW5" s="290"/>
      <c r="BX5" s="290"/>
      <c r="BY5" s="290"/>
      <c r="BZ5" s="290"/>
      <c r="CA5" s="290"/>
      <c r="CB5" s="331"/>
      <c r="CC5" s="36"/>
      <c r="CD5" s="183" t="s">
        <v>325</v>
      </c>
      <c r="CE5" s="139"/>
      <c r="CF5" s="139"/>
      <c r="CG5" s="139"/>
      <c r="CH5" s="139"/>
      <c r="CI5" s="139"/>
      <c r="CJ5" s="139"/>
      <c r="CK5" s="139"/>
      <c r="CL5" s="139"/>
      <c r="CM5" s="139"/>
      <c r="CN5" s="139"/>
      <c r="CO5" s="139"/>
      <c r="CP5" s="139"/>
      <c r="CQ5" s="144"/>
      <c r="CR5" s="183" t="s">
        <v>238</v>
      </c>
      <c r="CS5" s="139"/>
      <c r="CT5" s="139"/>
      <c r="CU5" s="139"/>
      <c r="CV5" s="139"/>
      <c r="CW5" s="139"/>
      <c r="CX5" s="139"/>
      <c r="CY5" s="144"/>
      <c r="CZ5" s="183" t="s">
        <v>239</v>
      </c>
      <c r="DA5" s="139"/>
      <c r="DB5" s="139"/>
      <c r="DC5" s="144"/>
      <c r="DD5" s="183" t="s">
        <v>330</v>
      </c>
      <c r="DE5" s="139"/>
      <c r="DF5" s="139"/>
      <c r="DG5" s="139"/>
      <c r="DH5" s="139"/>
      <c r="DI5" s="139"/>
      <c r="DJ5" s="139"/>
      <c r="DK5" s="139"/>
      <c r="DL5" s="139"/>
      <c r="DM5" s="139"/>
      <c r="DN5" s="139"/>
      <c r="DO5" s="139"/>
      <c r="DP5" s="144"/>
      <c r="DQ5" s="183" t="s">
        <v>332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333</v>
      </c>
      <c r="C6" s="36"/>
      <c r="D6" s="36"/>
      <c r="E6" s="36"/>
      <c r="F6" s="36"/>
      <c r="G6" s="36"/>
      <c r="H6" s="36"/>
      <c r="I6" s="36"/>
      <c r="J6" s="36"/>
      <c r="K6" s="36"/>
      <c r="L6" s="36"/>
      <c r="M6" s="36"/>
      <c r="N6" s="36"/>
      <c r="O6" s="36"/>
      <c r="P6" s="36"/>
      <c r="Q6" s="272"/>
      <c r="R6" s="277">
        <v>72899</v>
      </c>
      <c r="S6" s="219"/>
      <c r="T6" s="219"/>
      <c r="U6" s="219"/>
      <c r="V6" s="219"/>
      <c r="W6" s="219"/>
      <c r="X6" s="219"/>
      <c r="Y6" s="282"/>
      <c r="Z6" s="285">
        <v>0.7</v>
      </c>
      <c r="AA6" s="285"/>
      <c r="AB6" s="285"/>
      <c r="AC6" s="285"/>
      <c r="AD6" s="290">
        <v>72899</v>
      </c>
      <c r="AE6" s="290"/>
      <c r="AF6" s="290"/>
      <c r="AG6" s="290"/>
      <c r="AH6" s="290"/>
      <c r="AI6" s="290"/>
      <c r="AJ6" s="290"/>
      <c r="AK6" s="290"/>
      <c r="AL6" s="286">
        <v>1.4</v>
      </c>
      <c r="AM6" s="240"/>
      <c r="AN6" s="240"/>
      <c r="AO6" s="299"/>
      <c r="AP6" s="263" t="s">
        <v>107</v>
      </c>
      <c r="AQ6" s="36"/>
      <c r="AR6" s="36"/>
      <c r="AS6" s="36"/>
      <c r="AT6" s="36"/>
      <c r="AU6" s="36"/>
      <c r="AV6" s="36"/>
      <c r="AW6" s="36"/>
      <c r="AX6" s="36"/>
      <c r="AY6" s="36"/>
      <c r="AZ6" s="36"/>
      <c r="BA6" s="36"/>
      <c r="BB6" s="36"/>
      <c r="BC6" s="36"/>
      <c r="BD6" s="36"/>
      <c r="BE6" s="36"/>
      <c r="BF6" s="272"/>
      <c r="BG6" s="277">
        <v>2523253</v>
      </c>
      <c r="BH6" s="219"/>
      <c r="BI6" s="219"/>
      <c r="BJ6" s="219"/>
      <c r="BK6" s="219"/>
      <c r="BL6" s="219"/>
      <c r="BM6" s="219"/>
      <c r="BN6" s="282"/>
      <c r="BO6" s="285">
        <v>95.2</v>
      </c>
      <c r="BP6" s="285"/>
      <c r="BQ6" s="285"/>
      <c r="BR6" s="285"/>
      <c r="BS6" s="290">
        <v>5009</v>
      </c>
      <c r="BT6" s="290"/>
      <c r="BU6" s="290"/>
      <c r="BV6" s="290"/>
      <c r="BW6" s="290"/>
      <c r="BX6" s="290"/>
      <c r="BY6" s="290"/>
      <c r="BZ6" s="290"/>
      <c r="CA6" s="290"/>
      <c r="CB6" s="331"/>
      <c r="CD6" s="262" t="s">
        <v>334</v>
      </c>
      <c r="CE6" s="268"/>
      <c r="CF6" s="268"/>
      <c r="CG6" s="268"/>
      <c r="CH6" s="268"/>
      <c r="CI6" s="268"/>
      <c r="CJ6" s="268"/>
      <c r="CK6" s="268"/>
      <c r="CL6" s="268"/>
      <c r="CM6" s="268"/>
      <c r="CN6" s="268"/>
      <c r="CO6" s="268"/>
      <c r="CP6" s="268"/>
      <c r="CQ6" s="271"/>
      <c r="CR6" s="277">
        <v>113665</v>
      </c>
      <c r="CS6" s="219"/>
      <c r="CT6" s="219"/>
      <c r="CU6" s="219"/>
      <c r="CV6" s="219"/>
      <c r="CW6" s="219"/>
      <c r="CX6" s="219"/>
      <c r="CY6" s="282"/>
      <c r="CZ6" s="294">
        <v>1.1000000000000001</v>
      </c>
      <c r="DA6" s="296"/>
      <c r="DB6" s="296"/>
      <c r="DC6" s="342"/>
      <c r="DD6" s="291" t="s">
        <v>208</v>
      </c>
      <c r="DE6" s="219"/>
      <c r="DF6" s="219"/>
      <c r="DG6" s="219"/>
      <c r="DH6" s="219"/>
      <c r="DI6" s="219"/>
      <c r="DJ6" s="219"/>
      <c r="DK6" s="219"/>
      <c r="DL6" s="219"/>
      <c r="DM6" s="219"/>
      <c r="DN6" s="219"/>
      <c r="DO6" s="219"/>
      <c r="DP6" s="282"/>
      <c r="DQ6" s="291">
        <v>113355</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2965</v>
      </c>
      <c r="S7" s="219"/>
      <c r="T7" s="219"/>
      <c r="U7" s="219"/>
      <c r="V7" s="219"/>
      <c r="W7" s="219"/>
      <c r="X7" s="219"/>
      <c r="Y7" s="282"/>
      <c r="Z7" s="285">
        <v>0</v>
      </c>
      <c r="AA7" s="285"/>
      <c r="AB7" s="285"/>
      <c r="AC7" s="285"/>
      <c r="AD7" s="290">
        <v>2965</v>
      </c>
      <c r="AE7" s="290"/>
      <c r="AF7" s="290"/>
      <c r="AG7" s="290"/>
      <c r="AH7" s="290"/>
      <c r="AI7" s="290"/>
      <c r="AJ7" s="290"/>
      <c r="AK7" s="290"/>
      <c r="AL7" s="286">
        <v>0.1</v>
      </c>
      <c r="AM7" s="240"/>
      <c r="AN7" s="240"/>
      <c r="AO7" s="299"/>
      <c r="AP7" s="263" t="s">
        <v>335</v>
      </c>
      <c r="AQ7" s="36"/>
      <c r="AR7" s="36"/>
      <c r="AS7" s="36"/>
      <c r="AT7" s="36"/>
      <c r="AU7" s="36"/>
      <c r="AV7" s="36"/>
      <c r="AW7" s="36"/>
      <c r="AX7" s="36"/>
      <c r="AY7" s="36"/>
      <c r="AZ7" s="36"/>
      <c r="BA7" s="36"/>
      <c r="BB7" s="36"/>
      <c r="BC7" s="36"/>
      <c r="BD7" s="36"/>
      <c r="BE7" s="36"/>
      <c r="BF7" s="272"/>
      <c r="BG7" s="277">
        <v>1434904</v>
      </c>
      <c r="BH7" s="219"/>
      <c r="BI7" s="219"/>
      <c r="BJ7" s="219"/>
      <c r="BK7" s="219"/>
      <c r="BL7" s="219"/>
      <c r="BM7" s="219"/>
      <c r="BN7" s="282"/>
      <c r="BO7" s="285">
        <v>54.1</v>
      </c>
      <c r="BP7" s="285"/>
      <c r="BQ7" s="285"/>
      <c r="BR7" s="285"/>
      <c r="BS7" s="290">
        <v>5009</v>
      </c>
      <c r="BT7" s="290"/>
      <c r="BU7" s="290"/>
      <c r="BV7" s="290"/>
      <c r="BW7" s="290"/>
      <c r="BX7" s="290"/>
      <c r="BY7" s="290"/>
      <c r="BZ7" s="290"/>
      <c r="CA7" s="290"/>
      <c r="CB7" s="331"/>
      <c r="CD7" s="263" t="s">
        <v>338</v>
      </c>
      <c r="CE7" s="36"/>
      <c r="CF7" s="36"/>
      <c r="CG7" s="36"/>
      <c r="CH7" s="36"/>
      <c r="CI7" s="36"/>
      <c r="CJ7" s="36"/>
      <c r="CK7" s="36"/>
      <c r="CL7" s="36"/>
      <c r="CM7" s="36"/>
      <c r="CN7" s="36"/>
      <c r="CO7" s="36"/>
      <c r="CP7" s="36"/>
      <c r="CQ7" s="272"/>
      <c r="CR7" s="277">
        <v>975616</v>
      </c>
      <c r="CS7" s="219"/>
      <c r="CT7" s="219"/>
      <c r="CU7" s="219"/>
      <c r="CV7" s="219"/>
      <c r="CW7" s="219"/>
      <c r="CX7" s="219"/>
      <c r="CY7" s="282"/>
      <c r="CZ7" s="285">
        <v>9.6999999999999993</v>
      </c>
      <c r="DA7" s="285"/>
      <c r="DB7" s="285"/>
      <c r="DC7" s="285"/>
      <c r="DD7" s="291">
        <v>20725</v>
      </c>
      <c r="DE7" s="219"/>
      <c r="DF7" s="219"/>
      <c r="DG7" s="219"/>
      <c r="DH7" s="219"/>
      <c r="DI7" s="219"/>
      <c r="DJ7" s="219"/>
      <c r="DK7" s="219"/>
      <c r="DL7" s="219"/>
      <c r="DM7" s="219"/>
      <c r="DN7" s="219"/>
      <c r="DO7" s="219"/>
      <c r="DP7" s="282"/>
      <c r="DQ7" s="291">
        <v>783464</v>
      </c>
      <c r="DR7" s="219"/>
      <c r="DS7" s="219"/>
      <c r="DT7" s="219"/>
      <c r="DU7" s="219"/>
      <c r="DV7" s="219"/>
      <c r="DW7" s="219"/>
      <c r="DX7" s="219"/>
      <c r="DY7" s="219"/>
      <c r="DZ7" s="219"/>
      <c r="EA7" s="219"/>
      <c r="EB7" s="219"/>
      <c r="EC7" s="332"/>
    </row>
    <row r="8" spans="2:143" ht="11.25" customHeight="1">
      <c r="B8" s="263" t="s">
        <v>339</v>
      </c>
      <c r="C8" s="36"/>
      <c r="D8" s="36"/>
      <c r="E8" s="36"/>
      <c r="F8" s="36"/>
      <c r="G8" s="36"/>
      <c r="H8" s="36"/>
      <c r="I8" s="36"/>
      <c r="J8" s="36"/>
      <c r="K8" s="36"/>
      <c r="L8" s="36"/>
      <c r="M8" s="36"/>
      <c r="N8" s="36"/>
      <c r="O8" s="36"/>
      <c r="P8" s="36"/>
      <c r="Q8" s="272"/>
      <c r="R8" s="277">
        <v>14289</v>
      </c>
      <c r="S8" s="219"/>
      <c r="T8" s="219"/>
      <c r="U8" s="219"/>
      <c r="V8" s="219"/>
      <c r="W8" s="219"/>
      <c r="X8" s="219"/>
      <c r="Y8" s="282"/>
      <c r="Z8" s="285">
        <v>0.1</v>
      </c>
      <c r="AA8" s="285"/>
      <c r="AB8" s="285"/>
      <c r="AC8" s="285"/>
      <c r="AD8" s="290">
        <v>14289</v>
      </c>
      <c r="AE8" s="290"/>
      <c r="AF8" s="290"/>
      <c r="AG8" s="290"/>
      <c r="AH8" s="290"/>
      <c r="AI8" s="290"/>
      <c r="AJ8" s="290"/>
      <c r="AK8" s="290"/>
      <c r="AL8" s="286">
        <v>0.3</v>
      </c>
      <c r="AM8" s="240"/>
      <c r="AN8" s="240"/>
      <c r="AO8" s="299"/>
      <c r="AP8" s="263" t="s">
        <v>126</v>
      </c>
      <c r="AQ8" s="36"/>
      <c r="AR8" s="36"/>
      <c r="AS8" s="36"/>
      <c r="AT8" s="36"/>
      <c r="AU8" s="36"/>
      <c r="AV8" s="36"/>
      <c r="AW8" s="36"/>
      <c r="AX8" s="36"/>
      <c r="AY8" s="36"/>
      <c r="AZ8" s="36"/>
      <c r="BA8" s="36"/>
      <c r="BB8" s="36"/>
      <c r="BC8" s="36"/>
      <c r="BD8" s="36"/>
      <c r="BE8" s="36"/>
      <c r="BF8" s="272"/>
      <c r="BG8" s="277">
        <v>49905</v>
      </c>
      <c r="BH8" s="219"/>
      <c r="BI8" s="219"/>
      <c r="BJ8" s="219"/>
      <c r="BK8" s="219"/>
      <c r="BL8" s="219"/>
      <c r="BM8" s="219"/>
      <c r="BN8" s="282"/>
      <c r="BO8" s="285">
        <v>1.9</v>
      </c>
      <c r="BP8" s="285"/>
      <c r="BQ8" s="285"/>
      <c r="BR8" s="285"/>
      <c r="BS8" s="291" t="s">
        <v>208</v>
      </c>
      <c r="BT8" s="219"/>
      <c r="BU8" s="219"/>
      <c r="BV8" s="219"/>
      <c r="BW8" s="219"/>
      <c r="BX8" s="219"/>
      <c r="BY8" s="219"/>
      <c r="BZ8" s="219"/>
      <c r="CA8" s="219"/>
      <c r="CB8" s="332"/>
      <c r="CD8" s="263" t="s">
        <v>342</v>
      </c>
      <c r="CE8" s="36"/>
      <c r="CF8" s="36"/>
      <c r="CG8" s="36"/>
      <c r="CH8" s="36"/>
      <c r="CI8" s="36"/>
      <c r="CJ8" s="36"/>
      <c r="CK8" s="36"/>
      <c r="CL8" s="36"/>
      <c r="CM8" s="36"/>
      <c r="CN8" s="36"/>
      <c r="CO8" s="36"/>
      <c r="CP8" s="36"/>
      <c r="CQ8" s="272"/>
      <c r="CR8" s="277">
        <v>3633804</v>
      </c>
      <c r="CS8" s="219"/>
      <c r="CT8" s="219"/>
      <c r="CU8" s="219"/>
      <c r="CV8" s="219"/>
      <c r="CW8" s="219"/>
      <c r="CX8" s="219"/>
      <c r="CY8" s="282"/>
      <c r="CZ8" s="285">
        <v>36.200000000000003</v>
      </c>
      <c r="DA8" s="285"/>
      <c r="DB8" s="285"/>
      <c r="DC8" s="285"/>
      <c r="DD8" s="291">
        <v>1778</v>
      </c>
      <c r="DE8" s="219"/>
      <c r="DF8" s="219"/>
      <c r="DG8" s="219"/>
      <c r="DH8" s="219"/>
      <c r="DI8" s="219"/>
      <c r="DJ8" s="219"/>
      <c r="DK8" s="219"/>
      <c r="DL8" s="219"/>
      <c r="DM8" s="219"/>
      <c r="DN8" s="219"/>
      <c r="DO8" s="219"/>
      <c r="DP8" s="282"/>
      <c r="DQ8" s="291">
        <v>1772143</v>
      </c>
      <c r="DR8" s="219"/>
      <c r="DS8" s="219"/>
      <c r="DT8" s="219"/>
      <c r="DU8" s="219"/>
      <c r="DV8" s="219"/>
      <c r="DW8" s="219"/>
      <c r="DX8" s="219"/>
      <c r="DY8" s="219"/>
      <c r="DZ8" s="219"/>
      <c r="EA8" s="219"/>
      <c r="EB8" s="219"/>
      <c r="EC8" s="332"/>
    </row>
    <row r="9" spans="2:143" ht="11.25" customHeight="1">
      <c r="B9" s="263" t="s">
        <v>341</v>
      </c>
      <c r="C9" s="36"/>
      <c r="D9" s="36"/>
      <c r="E9" s="36"/>
      <c r="F9" s="36"/>
      <c r="G9" s="36"/>
      <c r="H9" s="36"/>
      <c r="I9" s="36"/>
      <c r="J9" s="36"/>
      <c r="K9" s="36"/>
      <c r="L9" s="36"/>
      <c r="M9" s="36"/>
      <c r="N9" s="36"/>
      <c r="O9" s="36"/>
      <c r="P9" s="36"/>
      <c r="Q9" s="272"/>
      <c r="R9" s="277">
        <v>8645</v>
      </c>
      <c r="S9" s="219"/>
      <c r="T9" s="219"/>
      <c r="U9" s="219"/>
      <c r="V9" s="219"/>
      <c r="W9" s="219"/>
      <c r="X9" s="219"/>
      <c r="Y9" s="282"/>
      <c r="Z9" s="285">
        <v>0.1</v>
      </c>
      <c r="AA9" s="285"/>
      <c r="AB9" s="285"/>
      <c r="AC9" s="285"/>
      <c r="AD9" s="290">
        <v>8645</v>
      </c>
      <c r="AE9" s="290"/>
      <c r="AF9" s="290"/>
      <c r="AG9" s="290"/>
      <c r="AH9" s="290"/>
      <c r="AI9" s="290"/>
      <c r="AJ9" s="290"/>
      <c r="AK9" s="290"/>
      <c r="AL9" s="286">
        <v>0.2</v>
      </c>
      <c r="AM9" s="240"/>
      <c r="AN9" s="240"/>
      <c r="AO9" s="299"/>
      <c r="AP9" s="263" t="s">
        <v>343</v>
      </c>
      <c r="AQ9" s="36"/>
      <c r="AR9" s="36"/>
      <c r="AS9" s="36"/>
      <c r="AT9" s="36"/>
      <c r="AU9" s="36"/>
      <c r="AV9" s="36"/>
      <c r="AW9" s="36"/>
      <c r="AX9" s="36"/>
      <c r="AY9" s="36"/>
      <c r="AZ9" s="36"/>
      <c r="BA9" s="36"/>
      <c r="BB9" s="36"/>
      <c r="BC9" s="36"/>
      <c r="BD9" s="36"/>
      <c r="BE9" s="36"/>
      <c r="BF9" s="272"/>
      <c r="BG9" s="277">
        <v>1322649</v>
      </c>
      <c r="BH9" s="219"/>
      <c r="BI9" s="219"/>
      <c r="BJ9" s="219"/>
      <c r="BK9" s="219"/>
      <c r="BL9" s="219"/>
      <c r="BM9" s="219"/>
      <c r="BN9" s="282"/>
      <c r="BO9" s="285">
        <v>49.9</v>
      </c>
      <c r="BP9" s="285"/>
      <c r="BQ9" s="285"/>
      <c r="BR9" s="285"/>
      <c r="BS9" s="291" t="s">
        <v>208</v>
      </c>
      <c r="BT9" s="219"/>
      <c r="BU9" s="219"/>
      <c r="BV9" s="219"/>
      <c r="BW9" s="219"/>
      <c r="BX9" s="219"/>
      <c r="BY9" s="219"/>
      <c r="BZ9" s="219"/>
      <c r="CA9" s="219"/>
      <c r="CB9" s="332"/>
      <c r="CD9" s="263" t="s">
        <v>346</v>
      </c>
      <c r="CE9" s="36"/>
      <c r="CF9" s="36"/>
      <c r="CG9" s="36"/>
      <c r="CH9" s="36"/>
      <c r="CI9" s="36"/>
      <c r="CJ9" s="36"/>
      <c r="CK9" s="36"/>
      <c r="CL9" s="36"/>
      <c r="CM9" s="36"/>
      <c r="CN9" s="36"/>
      <c r="CO9" s="36"/>
      <c r="CP9" s="36"/>
      <c r="CQ9" s="272"/>
      <c r="CR9" s="277">
        <v>718281</v>
      </c>
      <c r="CS9" s="219"/>
      <c r="CT9" s="219"/>
      <c r="CU9" s="219"/>
      <c r="CV9" s="219"/>
      <c r="CW9" s="219"/>
      <c r="CX9" s="219"/>
      <c r="CY9" s="282"/>
      <c r="CZ9" s="285">
        <v>7.2</v>
      </c>
      <c r="DA9" s="285"/>
      <c r="DB9" s="285"/>
      <c r="DC9" s="285"/>
      <c r="DD9" s="291">
        <v>562</v>
      </c>
      <c r="DE9" s="219"/>
      <c r="DF9" s="219"/>
      <c r="DG9" s="219"/>
      <c r="DH9" s="219"/>
      <c r="DI9" s="219"/>
      <c r="DJ9" s="219"/>
      <c r="DK9" s="219"/>
      <c r="DL9" s="219"/>
      <c r="DM9" s="219"/>
      <c r="DN9" s="219"/>
      <c r="DO9" s="219"/>
      <c r="DP9" s="282"/>
      <c r="DQ9" s="291">
        <v>697654</v>
      </c>
      <c r="DR9" s="219"/>
      <c r="DS9" s="219"/>
      <c r="DT9" s="219"/>
      <c r="DU9" s="219"/>
      <c r="DV9" s="219"/>
      <c r="DW9" s="219"/>
      <c r="DX9" s="219"/>
      <c r="DY9" s="219"/>
      <c r="DZ9" s="219"/>
      <c r="EA9" s="219"/>
      <c r="EB9" s="219"/>
      <c r="EC9" s="332"/>
    </row>
    <row r="10" spans="2:143" ht="11.25" customHeight="1">
      <c r="B10" s="263" t="s">
        <v>132</v>
      </c>
      <c r="C10" s="36"/>
      <c r="D10" s="36"/>
      <c r="E10" s="36"/>
      <c r="F10" s="36"/>
      <c r="G10" s="36"/>
      <c r="H10" s="36"/>
      <c r="I10" s="36"/>
      <c r="J10" s="36"/>
      <c r="K10" s="36"/>
      <c r="L10" s="36"/>
      <c r="M10" s="36"/>
      <c r="N10" s="36"/>
      <c r="O10" s="36"/>
      <c r="P10" s="36"/>
      <c r="Q10" s="272"/>
      <c r="R10" s="277" t="s">
        <v>208</v>
      </c>
      <c r="S10" s="219"/>
      <c r="T10" s="219"/>
      <c r="U10" s="219"/>
      <c r="V10" s="219"/>
      <c r="W10" s="219"/>
      <c r="X10" s="219"/>
      <c r="Y10" s="282"/>
      <c r="Z10" s="285" t="s">
        <v>208</v>
      </c>
      <c r="AA10" s="285"/>
      <c r="AB10" s="285"/>
      <c r="AC10" s="285"/>
      <c r="AD10" s="290" t="s">
        <v>208</v>
      </c>
      <c r="AE10" s="290"/>
      <c r="AF10" s="290"/>
      <c r="AG10" s="290"/>
      <c r="AH10" s="290"/>
      <c r="AI10" s="290"/>
      <c r="AJ10" s="290"/>
      <c r="AK10" s="290"/>
      <c r="AL10" s="286" t="s">
        <v>208</v>
      </c>
      <c r="AM10" s="240"/>
      <c r="AN10" s="240"/>
      <c r="AO10" s="299"/>
      <c r="AP10" s="263" t="s">
        <v>200</v>
      </c>
      <c r="AQ10" s="36"/>
      <c r="AR10" s="36"/>
      <c r="AS10" s="36"/>
      <c r="AT10" s="36"/>
      <c r="AU10" s="36"/>
      <c r="AV10" s="36"/>
      <c r="AW10" s="36"/>
      <c r="AX10" s="36"/>
      <c r="AY10" s="36"/>
      <c r="AZ10" s="36"/>
      <c r="BA10" s="36"/>
      <c r="BB10" s="36"/>
      <c r="BC10" s="36"/>
      <c r="BD10" s="36"/>
      <c r="BE10" s="36"/>
      <c r="BF10" s="272"/>
      <c r="BG10" s="277">
        <v>37087</v>
      </c>
      <c r="BH10" s="219"/>
      <c r="BI10" s="219"/>
      <c r="BJ10" s="219"/>
      <c r="BK10" s="219"/>
      <c r="BL10" s="219"/>
      <c r="BM10" s="219"/>
      <c r="BN10" s="282"/>
      <c r="BO10" s="285">
        <v>1.4</v>
      </c>
      <c r="BP10" s="285"/>
      <c r="BQ10" s="285"/>
      <c r="BR10" s="285"/>
      <c r="BS10" s="291" t="s">
        <v>208</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12576</v>
      </c>
      <c r="CS10" s="219"/>
      <c r="CT10" s="219"/>
      <c r="CU10" s="219"/>
      <c r="CV10" s="219"/>
      <c r="CW10" s="219"/>
      <c r="CX10" s="219"/>
      <c r="CY10" s="282"/>
      <c r="CZ10" s="285">
        <v>0.1</v>
      </c>
      <c r="DA10" s="285"/>
      <c r="DB10" s="285"/>
      <c r="DC10" s="285"/>
      <c r="DD10" s="291" t="s">
        <v>208</v>
      </c>
      <c r="DE10" s="219"/>
      <c r="DF10" s="219"/>
      <c r="DG10" s="219"/>
      <c r="DH10" s="219"/>
      <c r="DI10" s="219"/>
      <c r="DJ10" s="219"/>
      <c r="DK10" s="219"/>
      <c r="DL10" s="219"/>
      <c r="DM10" s="219"/>
      <c r="DN10" s="219"/>
      <c r="DO10" s="219"/>
      <c r="DP10" s="282"/>
      <c r="DQ10" s="291">
        <v>12503</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435303</v>
      </c>
      <c r="S11" s="219"/>
      <c r="T11" s="219"/>
      <c r="U11" s="219"/>
      <c r="V11" s="219"/>
      <c r="W11" s="219"/>
      <c r="X11" s="219"/>
      <c r="Y11" s="282"/>
      <c r="Z11" s="286">
        <v>4.3</v>
      </c>
      <c r="AA11" s="240"/>
      <c r="AB11" s="240"/>
      <c r="AC11" s="288"/>
      <c r="AD11" s="291">
        <v>435303</v>
      </c>
      <c r="AE11" s="219"/>
      <c r="AF11" s="219"/>
      <c r="AG11" s="219"/>
      <c r="AH11" s="219"/>
      <c r="AI11" s="219"/>
      <c r="AJ11" s="219"/>
      <c r="AK11" s="282"/>
      <c r="AL11" s="286">
        <v>8.1</v>
      </c>
      <c r="AM11" s="240"/>
      <c r="AN11" s="240"/>
      <c r="AO11" s="299"/>
      <c r="AP11" s="263" t="s">
        <v>348</v>
      </c>
      <c r="AQ11" s="36"/>
      <c r="AR11" s="36"/>
      <c r="AS11" s="36"/>
      <c r="AT11" s="36"/>
      <c r="AU11" s="36"/>
      <c r="AV11" s="36"/>
      <c r="AW11" s="36"/>
      <c r="AX11" s="36"/>
      <c r="AY11" s="36"/>
      <c r="AZ11" s="36"/>
      <c r="BA11" s="36"/>
      <c r="BB11" s="36"/>
      <c r="BC11" s="36"/>
      <c r="BD11" s="36"/>
      <c r="BE11" s="36"/>
      <c r="BF11" s="272"/>
      <c r="BG11" s="277">
        <v>25263</v>
      </c>
      <c r="BH11" s="219"/>
      <c r="BI11" s="219"/>
      <c r="BJ11" s="219"/>
      <c r="BK11" s="219"/>
      <c r="BL11" s="219"/>
      <c r="BM11" s="219"/>
      <c r="BN11" s="282"/>
      <c r="BO11" s="285">
        <v>1</v>
      </c>
      <c r="BP11" s="285"/>
      <c r="BQ11" s="285"/>
      <c r="BR11" s="285"/>
      <c r="BS11" s="291">
        <v>5009</v>
      </c>
      <c r="BT11" s="219"/>
      <c r="BU11" s="219"/>
      <c r="BV11" s="219"/>
      <c r="BW11" s="219"/>
      <c r="BX11" s="219"/>
      <c r="BY11" s="219"/>
      <c r="BZ11" s="219"/>
      <c r="CA11" s="219"/>
      <c r="CB11" s="332"/>
      <c r="CD11" s="263" t="s">
        <v>351</v>
      </c>
      <c r="CE11" s="36"/>
      <c r="CF11" s="36"/>
      <c r="CG11" s="36"/>
      <c r="CH11" s="36"/>
      <c r="CI11" s="36"/>
      <c r="CJ11" s="36"/>
      <c r="CK11" s="36"/>
      <c r="CL11" s="36"/>
      <c r="CM11" s="36"/>
      <c r="CN11" s="36"/>
      <c r="CO11" s="36"/>
      <c r="CP11" s="36"/>
      <c r="CQ11" s="272"/>
      <c r="CR11" s="277">
        <v>261571</v>
      </c>
      <c r="CS11" s="219"/>
      <c r="CT11" s="219"/>
      <c r="CU11" s="219"/>
      <c r="CV11" s="219"/>
      <c r="CW11" s="219"/>
      <c r="CX11" s="219"/>
      <c r="CY11" s="282"/>
      <c r="CZ11" s="285">
        <v>2.6</v>
      </c>
      <c r="DA11" s="285"/>
      <c r="DB11" s="285"/>
      <c r="DC11" s="285"/>
      <c r="DD11" s="291">
        <v>178952</v>
      </c>
      <c r="DE11" s="219"/>
      <c r="DF11" s="219"/>
      <c r="DG11" s="219"/>
      <c r="DH11" s="219"/>
      <c r="DI11" s="219"/>
      <c r="DJ11" s="219"/>
      <c r="DK11" s="219"/>
      <c r="DL11" s="219"/>
      <c r="DM11" s="219"/>
      <c r="DN11" s="219"/>
      <c r="DO11" s="219"/>
      <c r="DP11" s="282"/>
      <c r="DQ11" s="291">
        <v>54416</v>
      </c>
      <c r="DR11" s="219"/>
      <c r="DS11" s="219"/>
      <c r="DT11" s="219"/>
      <c r="DU11" s="219"/>
      <c r="DV11" s="219"/>
      <c r="DW11" s="219"/>
      <c r="DX11" s="219"/>
      <c r="DY11" s="219"/>
      <c r="DZ11" s="219"/>
      <c r="EA11" s="219"/>
      <c r="EB11" s="219"/>
      <c r="EC11" s="332"/>
    </row>
    <row r="12" spans="2:143" ht="11.25" customHeight="1">
      <c r="B12" s="263" t="s">
        <v>149</v>
      </c>
      <c r="C12" s="36"/>
      <c r="D12" s="36"/>
      <c r="E12" s="36"/>
      <c r="F12" s="36"/>
      <c r="G12" s="36"/>
      <c r="H12" s="36"/>
      <c r="I12" s="36"/>
      <c r="J12" s="36"/>
      <c r="K12" s="36"/>
      <c r="L12" s="36"/>
      <c r="M12" s="36"/>
      <c r="N12" s="36"/>
      <c r="O12" s="36"/>
      <c r="P12" s="36"/>
      <c r="Q12" s="272"/>
      <c r="R12" s="277" t="s">
        <v>208</v>
      </c>
      <c r="S12" s="219"/>
      <c r="T12" s="219"/>
      <c r="U12" s="219"/>
      <c r="V12" s="219"/>
      <c r="W12" s="219"/>
      <c r="X12" s="219"/>
      <c r="Y12" s="282"/>
      <c r="Z12" s="285" t="s">
        <v>208</v>
      </c>
      <c r="AA12" s="285"/>
      <c r="AB12" s="285"/>
      <c r="AC12" s="285"/>
      <c r="AD12" s="290" t="s">
        <v>208</v>
      </c>
      <c r="AE12" s="290"/>
      <c r="AF12" s="290"/>
      <c r="AG12" s="290"/>
      <c r="AH12" s="290"/>
      <c r="AI12" s="290"/>
      <c r="AJ12" s="290"/>
      <c r="AK12" s="290"/>
      <c r="AL12" s="286" t="s">
        <v>208</v>
      </c>
      <c r="AM12" s="240"/>
      <c r="AN12" s="240"/>
      <c r="AO12" s="299"/>
      <c r="AP12" s="263" t="s">
        <v>352</v>
      </c>
      <c r="AQ12" s="36"/>
      <c r="AR12" s="36"/>
      <c r="AS12" s="36"/>
      <c r="AT12" s="36"/>
      <c r="AU12" s="36"/>
      <c r="AV12" s="36"/>
      <c r="AW12" s="36"/>
      <c r="AX12" s="36"/>
      <c r="AY12" s="36"/>
      <c r="AZ12" s="36"/>
      <c r="BA12" s="36"/>
      <c r="BB12" s="36"/>
      <c r="BC12" s="36"/>
      <c r="BD12" s="36"/>
      <c r="BE12" s="36"/>
      <c r="BF12" s="272"/>
      <c r="BG12" s="277">
        <v>901285</v>
      </c>
      <c r="BH12" s="219"/>
      <c r="BI12" s="219"/>
      <c r="BJ12" s="219"/>
      <c r="BK12" s="219"/>
      <c r="BL12" s="219"/>
      <c r="BM12" s="219"/>
      <c r="BN12" s="282"/>
      <c r="BO12" s="285">
        <v>34</v>
      </c>
      <c r="BP12" s="285"/>
      <c r="BQ12" s="285"/>
      <c r="BR12" s="285"/>
      <c r="BS12" s="291" t="s">
        <v>208</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393482</v>
      </c>
      <c r="CS12" s="219"/>
      <c r="CT12" s="219"/>
      <c r="CU12" s="219"/>
      <c r="CV12" s="219"/>
      <c r="CW12" s="219"/>
      <c r="CX12" s="219"/>
      <c r="CY12" s="282"/>
      <c r="CZ12" s="285">
        <v>3.9</v>
      </c>
      <c r="DA12" s="285"/>
      <c r="DB12" s="285"/>
      <c r="DC12" s="285"/>
      <c r="DD12" s="291">
        <v>248144</v>
      </c>
      <c r="DE12" s="219"/>
      <c r="DF12" s="219"/>
      <c r="DG12" s="219"/>
      <c r="DH12" s="219"/>
      <c r="DI12" s="219"/>
      <c r="DJ12" s="219"/>
      <c r="DK12" s="219"/>
      <c r="DL12" s="219"/>
      <c r="DM12" s="219"/>
      <c r="DN12" s="219"/>
      <c r="DO12" s="219"/>
      <c r="DP12" s="282"/>
      <c r="DQ12" s="291">
        <v>89977</v>
      </c>
      <c r="DR12" s="219"/>
      <c r="DS12" s="219"/>
      <c r="DT12" s="219"/>
      <c r="DU12" s="219"/>
      <c r="DV12" s="219"/>
      <c r="DW12" s="219"/>
      <c r="DX12" s="219"/>
      <c r="DY12" s="219"/>
      <c r="DZ12" s="219"/>
      <c r="EA12" s="219"/>
      <c r="EB12" s="219"/>
      <c r="EC12" s="332"/>
    </row>
    <row r="13" spans="2:143" ht="11.25" customHeight="1">
      <c r="B13" s="263" t="s">
        <v>353</v>
      </c>
      <c r="C13" s="36"/>
      <c r="D13" s="36"/>
      <c r="E13" s="36"/>
      <c r="F13" s="36"/>
      <c r="G13" s="36"/>
      <c r="H13" s="36"/>
      <c r="I13" s="36"/>
      <c r="J13" s="36"/>
      <c r="K13" s="36"/>
      <c r="L13" s="36"/>
      <c r="M13" s="36"/>
      <c r="N13" s="36"/>
      <c r="O13" s="36"/>
      <c r="P13" s="36"/>
      <c r="Q13" s="272"/>
      <c r="R13" s="277" t="s">
        <v>208</v>
      </c>
      <c r="S13" s="219"/>
      <c r="T13" s="219"/>
      <c r="U13" s="219"/>
      <c r="V13" s="219"/>
      <c r="W13" s="219"/>
      <c r="X13" s="219"/>
      <c r="Y13" s="282"/>
      <c r="Z13" s="285" t="s">
        <v>208</v>
      </c>
      <c r="AA13" s="285"/>
      <c r="AB13" s="285"/>
      <c r="AC13" s="285"/>
      <c r="AD13" s="290" t="s">
        <v>208</v>
      </c>
      <c r="AE13" s="290"/>
      <c r="AF13" s="290"/>
      <c r="AG13" s="290"/>
      <c r="AH13" s="290"/>
      <c r="AI13" s="290"/>
      <c r="AJ13" s="290"/>
      <c r="AK13" s="290"/>
      <c r="AL13" s="286" t="s">
        <v>208</v>
      </c>
      <c r="AM13" s="240"/>
      <c r="AN13" s="240"/>
      <c r="AO13" s="299"/>
      <c r="AP13" s="263" t="s">
        <v>355</v>
      </c>
      <c r="AQ13" s="36"/>
      <c r="AR13" s="36"/>
      <c r="AS13" s="36"/>
      <c r="AT13" s="36"/>
      <c r="AU13" s="36"/>
      <c r="AV13" s="36"/>
      <c r="AW13" s="36"/>
      <c r="AX13" s="36"/>
      <c r="AY13" s="36"/>
      <c r="AZ13" s="36"/>
      <c r="BA13" s="36"/>
      <c r="BB13" s="36"/>
      <c r="BC13" s="36"/>
      <c r="BD13" s="36"/>
      <c r="BE13" s="36"/>
      <c r="BF13" s="272"/>
      <c r="BG13" s="277">
        <v>891844</v>
      </c>
      <c r="BH13" s="219"/>
      <c r="BI13" s="219"/>
      <c r="BJ13" s="219"/>
      <c r="BK13" s="219"/>
      <c r="BL13" s="219"/>
      <c r="BM13" s="219"/>
      <c r="BN13" s="282"/>
      <c r="BO13" s="285">
        <v>33.6</v>
      </c>
      <c r="BP13" s="285"/>
      <c r="BQ13" s="285"/>
      <c r="BR13" s="285"/>
      <c r="BS13" s="291" t="s">
        <v>208</v>
      </c>
      <c r="BT13" s="219"/>
      <c r="BU13" s="219"/>
      <c r="BV13" s="219"/>
      <c r="BW13" s="219"/>
      <c r="BX13" s="219"/>
      <c r="BY13" s="219"/>
      <c r="BZ13" s="219"/>
      <c r="CA13" s="219"/>
      <c r="CB13" s="332"/>
      <c r="CD13" s="263" t="s">
        <v>356</v>
      </c>
      <c r="CE13" s="36"/>
      <c r="CF13" s="36"/>
      <c r="CG13" s="36"/>
      <c r="CH13" s="36"/>
      <c r="CI13" s="36"/>
      <c r="CJ13" s="36"/>
      <c r="CK13" s="36"/>
      <c r="CL13" s="36"/>
      <c r="CM13" s="36"/>
      <c r="CN13" s="36"/>
      <c r="CO13" s="36"/>
      <c r="CP13" s="36"/>
      <c r="CQ13" s="272"/>
      <c r="CR13" s="277">
        <v>1293303</v>
      </c>
      <c r="CS13" s="219"/>
      <c r="CT13" s="219"/>
      <c r="CU13" s="219"/>
      <c r="CV13" s="219"/>
      <c r="CW13" s="219"/>
      <c r="CX13" s="219"/>
      <c r="CY13" s="282"/>
      <c r="CZ13" s="285">
        <v>12.9</v>
      </c>
      <c r="DA13" s="285"/>
      <c r="DB13" s="285"/>
      <c r="DC13" s="285"/>
      <c r="DD13" s="291">
        <v>675721</v>
      </c>
      <c r="DE13" s="219"/>
      <c r="DF13" s="219"/>
      <c r="DG13" s="219"/>
      <c r="DH13" s="219"/>
      <c r="DI13" s="219"/>
      <c r="DJ13" s="219"/>
      <c r="DK13" s="219"/>
      <c r="DL13" s="219"/>
      <c r="DM13" s="219"/>
      <c r="DN13" s="219"/>
      <c r="DO13" s="219"/>
      <c r="DP13" s="282"/>
      <c r="DQ13" s="291">
        <v>632927</v>
      </c>
      <c r="DR13" s="219"/>
      <c r="DS13" s="219"/>
      <c r="DT13" s="219"/>
      <c r="DU13" s="219"/>
      <c r="DV13" s="219"/>
      <c r="DW13" s="219"/>
      <c r="DX13" s="219"/>
      <c r="DY13" s="219"/>
      <c r="DZ13" s="219"/>
      <c r="EA13" s="219"/>
      <c r="EB13" s="219"/>
      <c r="EC13" s="332"/>
    </row>
    <row r="14" spans="2:143" ht="11.25" customHeight="1">
      <c r="B14" s="263" t="s">
        <v>359</v>
      </c>
      <c r="C14" s="36"/>
      <c r="D14" s="36"/>
      <c r="E14" s="36"/>
      <c r="F14" s="36"/>
      <c r="G14" s="36"/>
      <c r="H14" s="36"/>
      <c r="I14" s="36"/>
      <c r="J14" s="36"/>
      <c r="K14" s="36"/>
      <c r="L14" s="36"/>
      <c r="M14" s="36"/>
      <c r="N14" s="36"/>
      <c r="O14" s="36"/>
      <c r="P14" s="36"/>
      <c r="Q14" s="272"/>
      <c r="R14" s="277">
        <v>13468</v>
      </c>
      <c r="S14" s="219"/>
      <c r="T14" s="219"/>
      <c r="U14" s="219"/>
      <c r="V14" s="219"/>
      <c r="W14" s="219"/>
      <c r="X14" s="219"/>
      <c r="Y14" s="282"/>
      <c r="Z14" s="285">
        <v>0.1</v>
      </c>
      <c r="AA14" s="285"/>
      <c r="AB14" s="285"/>
      <c r="AC14" s="285"/>
      <c r="AD14" s="290">
        <v>13468</v>
      </c>
      <c r="AE14" s="290"/>
      <c r="AF14" s="290"/>
      <c r="AG14" s="290"/>
      <c r="AH14" s="290"/>
      <c r="AI14" s="290"/>
      <c r="AJ14" s="290"/>
      <c r="AK14" s="290"/>
      <c r="AL14" s="286">
        <v>0.3</v>
      </c>
      <c r="AM14" s="240"/>
      <c r="AN14" s="240"/>
      <c r="AO14" s="299"/>
      <c r="AP14" s="263" t="s">
        <v>227</v>
      </c>
      <c r="AQ14" s="36"/>
      <c r="AR14" s="36"/>
      <c r="AS14" s="36"/>
      <c r="AT14" s="36"/>
      <c r="AU14" s="36"/>
      <c r="AV14" s="36"/>
      <c r="AW14" s="36"/>
      <c r="AX14" s="36"/>
      <c r="AY14" s="36"/>
      <c r="AZ14" s="36"/>
      <c r="BA14" s="36"/>
      <c r="BB14" s="36"/>
      <c r="BC14" s="36"/>
      <c r="BD14" s="36"/>
      <c r="BE14" s="36"/>
      <c r="BF14" s="272"/>
      <c r="BG14" s="277">
        <v>66715</v>
      </c>
      <c r="BH14" s="219"/>
      <c r="BI14" s="219"/>
      <c r="BJ14" s="219"/>
      <c r="BK14" s="219"/>
      <c r="BL14" s="219"/>
      <c r="BM14" s="219"/>
      <c r="BN14" s="282"/>
      <c r="BO14" s="285">
        <v>2.5</v>
      </c>
      <c r="BP14" s="285"/>
      <c r="BQ14" s="285"/>
      <c r="BR14" s="285"/>
      <c r="BS14" s="291" t="s">
        <v>208</v>
      </c>
      <c r="BT14" s="219"/>
      <c r="BU14" s="219"/>
      <c r="BV14" s="219"/>
      <c r="BW14" s="219"/>
      <c r="BX14" s="219"/>
      <c r="BY14" s="219"/>
      <c r="BZ14" s="219"/>
      <c r="CA14" s="219"/>
      <c r="CB14" s="332"/>
      <c r="CD14" s="263" t="s">
        <v>360</v>
      </c>
      <c r="CE14" s="36"/>
      <c r="CF14" s="36"/>
      <c r="CG14" s="36"/>
      <c r="CH14" s="36"/>
      <c r="CI14" s="36"/>
      <c r="CJ14" s="36"/>
      <c r="CK14" s="36"/>
      <c r="CL14" s="36"/>
      <c r="CM14" s="36"/>
      <c r="CN14" s="36"/>
      <c r="CO14" s="36"/>
      <c r="CP14" s="36"/>
      <c r="CQ14" s="272"/>
      <c r="CR14" s="277">
        <v>285962</v>
      </c>
      <c r="CS14" s="219"/>
      <c r="CT14" s="219"/>
      <c r="CU14" s="219"/>
      <c r="CV14" s="219"/>
      <c r="CW14" s="219"/>
      <c r="CX14" s="219"/>
      <c r="CY14" s="282"/>
      <c r="CZ14" s="285">
        <v>2.9</v>
      </c>
      <c r="DA14" s="285"/>
      <c r="DB14" s="285"/>
      <c r="DC14" s="285"/>
      <c r="DD14" s="291">
        <v>34459</v>
      </c>
      <c r="DE14" s="219"/>
      <c r="DF14" s="219"/>
      <c r="DG14" s="219"/>
      <c r="DH14" s="219"/>
      <c r="DI14" s="219"/>
      <c r="DJ14" s="219"/>
      <c r="DK14" s="219"/>
      <c r="DL14" s="219"/>
      <c r="DM14" s="219"/>
      <c r="DN14" s="219"/>
      <c r="DO14" s="219"/>
      <c r="DP14" s="282"/>
      <c r="DQ14" s="291">
        <v>263434</v>
      </c>
      <c r="DR14" s="219"/>
      <c r="DS14" s="219"/>
      <c r="DT14" s="219"/>
      <c r="DU14" s="219"/>
      <c r="DV14" s="219"/>
      <c r="DW14" s="219"/>
      <c r="DX14" s="219"/>
      <c r="DY14" s="219"/>
      <c r="DZ14" s="219"/>
      <c r="EA14" s="219"/>
      <c r="EB14" s="219"/>
      <c r="EC14" s="332"/>
    </row>
    <row r="15" spans="2:143" ht="11.25" customHeight="1">
      <c r="B15" s="263" t="s">
        <v>329</v>
      </c>
      <c r="C15" s="36"/>
      <c r="D15" s="36"/>
      <c r="E15" s="36"/>
      <c r="F15" s="36"/>
      <c r="G15" s="36"/>
      <c r="H15" s="36"/>
      <c r="I15" s="36"/>
      <c r="J15" s="36"/>
      <c r="K15" s="36"/>
      <c r="L15" s="36"/>
      <c r="M15" s="36"/>
      <c r="N15" s="36"/>
      <c r="O15" s="36"/>
      <c r="P15" s="36"/>
      <c r="Q15" s="272"/>
      <c r="R15" s="277" t="s">
        <v>208</v>
      </c>
      <c r="S15" s="219"/>
      <c r="T15" s="219"/>
      <c r="U15" s="219"/>
      <c r="V15" s="219"/>
      <c r="W15" s="219"/>
      <c r="X15" s="219"/>
      <c r="Y15" s="282"/>
      <c r="Z15" s="285" t="s">
        <v>208</v>
      </c>
      <c r="AA15" s="285"/>
      <c r="AB15" s="285"/>
      <c r="AC15" s="285"/>
      <c r="AD15" s="290" t="s">
        <v>208</v>
      </c>
      <c r="AE15" s="290"/>
      <c r="AF15" s="290"/>
      <c r="AG15" s="290"/>
      <c r="AH15" s="290"/>
      <c r="AI15" s="290"/>
      <c r="AJ15" s="290"/>
      <c r="AK15" s="290"/>
      <c r="AL15" s="286" t="s">
        <v>208</v>
      </c>
      <c r="AM15" s="240"/>
      <c r="AN15" s="240"/>
      <c r="AO15" s="299"/>
      <c r="AP15" s="263" t="s">
        <v>361</v>
      </c>
      <c r="AQ15" s="36"/>
      <c r="AR15" s="36"/>
      <c r="AS15" s="36"/>
      <c r="AT15" s="36"/>
      <c r="AU15" s="36"/>
      <c r="AV15" s="36"/>
      <c r="AW15" s="36"/>
      <c r="AX15" s="36"/>
      <c r="AY15" s="36"/>
      <c r="AZ15" s="36"/>
      <c r="BA15" s="36"/>
      <c r="BB15" s="36"/>
      <c r="BC15" s="36"/>
      <c r="BD15" s="36"/>
      <c r="BE15" s="36"/>
      <c r="BF15" s="272"/>
      <c r="BG15" s="277">
        <v>120349</v>
      </c>
      <c r="BH15" s="219"/>
      <c r="BI15" s="219"/>
      <c r="BJ15" s="219"/>
      <c r="BK15" s="219"/>
      <c r="BL15" s="219"/>
      <c r="BM15" s="219"/>
      <c r="BN15" s="282"/>
      <c r="BO15" s="285">
        <v>4.5</v>
      </c>
      <c r="BP15" s="285"/>
      <c r="BQ15" s="285"/>
      <c r="BR15" s="285"/>
      <c r="BS15" s="291" t="s">
        <v>208</v>
      </c>
      <c r="BT15" s="219"/>
      <c r="BU15" s="219"/>
      <c r="BV15" s="219"/>
      <c r="BW15" s="219"/>
      <c r="BX15" s="219"/>
      <c r="BY15" s="219"/>
      <c r="BZ15" s="219"/>
      <c r="CA15" s="219"/>
      <c r="CB15" s="332"/>
      <c r="CD15" s="263" t="s">
        <v>362</v>
      </c>
      <c r="CE15" s="36"/>
      <c r="CF15" s="36"/>
      <c r="CG15" s="36"/>
      <c r="CH15" s="36"/>
      <c r="CI15" s="36"/>
      <c r="CJ15" s="36"/>
      <c r="CK15" s="36"/>
      <c r="CL15" s="36"/>
      <c r="CM15" s="36"/>
      <c r="CN15" s="36"/>
      <c r="CO15" s="36"/>
      <c r="CP15" s="36"/>
      <c r="CQ15" s="272"/>
      <c r="CR15" s="277">
        <v>1408574</v>
      </c>
      <c r="CS15" s="219"/>
      <c r="CT15" s="219"/>
      <c r="CU15" s="219"/>
      <c r="CV15" s="219"/>
      <c r="CW15" s="219"/>
      <c r="CX15" s="219"/>
      <c r="CY15" s="282"/>
      <c r="CZ15" s="285">
        <v>14</v>
      </c>
      <c r="DA15" s="285"/>
      <c r="DB15" s="285"/>
      <c r="DC15" s="285"/>
      <c r="DD15" s="291">
        <v>505348</v>
      </c>
      <c r="DE15" s="219"/>
      <c r="DF15" s="219"/>
      <c r="DG15" s="219"/>
      <c r="DH15" s="219"/>
      <c r="DI15" s="219"/>
      <c r="DJ15" s="219"/>
      <c r="DK15" s="219"/>
      <c r="DL15" s="219"/>
      <c r="DM15" s="219"/>
      <c r="DN15" s="219"/>
      <c r="DO15" s="219"/>
      <c r="DP15" s="282"/>
      <c r="DQ15" s="291">
        <v>753482</v>
      </c>
      <c r="DR15" s="219"/>
      <c r="DS15" s="219"/>
      <c r="DT15" s="219"/>
      <c r="DU15" s="219"/>
      <c r="DV15" s="219"/>
      <c r="DW15" s="219"/>
      <c r="DX15" s="219"/>
      <c r="DY15" s="219"/>
      <c r="DZ15" s="219"/>
      <c r="EA15" s="219"/>
      <c r="EB15" s="219"/>
      <c r="EC15" s="332"/>
    </row>
    <row r="16" spans="2:143" ht="11.25" customHeight="1">
      <c r="B16" s="263" t="s">
        <v>363</v>
      </c>
      <c r="C16" s="36"/>
      <c r="D16" s="36"/>
      <c r="E16" s="36"/>
      <c r="F16" s="36"/>
      <c r="G16" s="36"/>
      <c r="H16" s="36"/>
      <c r="I16" s="36"/>
      <c r="J16" s="36"/>
      <c r="K16" s="36"/>
      <c r="L16" s="36"/>
      <c r="M16" s="36"/>
      <c r="N16" s="36"/>
      <c r="O16" s="36"/>
      <c r="P16" s="36"/>
      <c r="Q16" s="272"/>
      <c r="R16" s="277">
        <v>4225</v>
      </c>
      <c r="S16" s="219"/>
      <c r="T16" s="219"/>
      <c r="U16" s="219"/>
      <c r="V16" s="219"/>
      <c r="W16" s="219"/>
      <c r="X16" s="219"/>
      <c r="Y16" s="282"/>
      <c r="Z16" s="285">
        <v>0</v>
      </c>
      <c r="AA16" s="285"/>
      <c r="AB16" s="285"/>
      <c r="AC16" s="285"/>
      <c r="AD16" s="290">
        <v>4225</v>
      </c>
      <c r="AE16" s="290"/>
      <c r="AF16" s="290"/>
      <c r="AG16" s="290"/>
      <c r="AH16" s="290"/>
      <c r="AI16" s="290"/>
      <c r="AJ16" s="290"/>
      <c r="AK16" s="290"/>
      <c r="AL16" s="286">
        <v>0.1</v>
      </c>
      <c r="AM16" s="240"/>
      <c r="AN16" s="240"/>
      <c r="AO16" s="299"/>
      <c r="AP16" s="263" t="s">
        <v>364</v>
      </c>
      <c r="AQ16" s="36"/>
      <c r="AR16" s="36"/>
      <c r="AS16" s="36"/>
      <c r="AT16" s="36"/>
      <c r="AU16" s="36"/>
      <c r="AV16" s="36"/>
      <c r="AW16" s="36"/>
      <c r="AX16" s="36"/>
      <c r="AY16" s="36"/>
      <c r="AZ16" s="36"/>
      <c r="BA16" s="36"/>
      <c r="BB16" s="36"/>
      <c r="BC16" s="36"/>
      <c r="BD16" s="36"/>
      <c r="BE16" s="36"/>
      <c r="BF16" s="272"/>
      <c r="BG16" s="277" t="s">
        <v>208</v>
      </c>
      <c r="BH16" s="219"/>
      <c r="BI16" s="219"/>
      <c r="BJ16" s="219"/>
      <c r="BK16" s="219"/>
      <c r="BL16" s="219"/>
      <c r="BM16" s="219"/>
      <c r="BN16" s="282"/>
      <c r="BO16" s="285" t="s">
        <v>208</v>
      </c>
      <c r="BP16" s="285"/>
      <c r="BQ16" s="285"/>
      <c r="BR16" s="285"/>
      <c r="BS16" s="291" t="s">
        <v>208</v>
      </c>
      <c r="BT16" s="219"/>
      <c r="BU16" s="219"/>
      <c r="BV16" s="219"/>
      <c r="BW16" s="219"/>
      <c r="BX16" s="219"/>
      <c r="BY16" s="219"/>
      <c r="BZ16" s="219"/>
      <c r="CA16" s="219"/>
      <c r="CB16" s="332"/>
      <c r="CD16" s="263" t="s">
        <v>365</v>
      </c>
      <c r="CE16" s="36"/>
      <c r="CF16" s="36"/>
      <c r="CG16" s="36"/>
      <c r="CH16" s="36"/>
      <c r="CI16" s="36"/>
      <c r="CJ16" s="36"/>
      <c r="CK16" s="36"/>
      <c r="CL16" s="36"/>
      <c r="CM16" s="36"/>
      <c r="CN16" s="36"/>
      <c r="CO16" s="36"/>
      <c r="CP16" s="36"/>
      <c r="CQ16" s="272"/>
      <c r="CR16" s="277" t="s">
        <v>208</v>
      </c>
      <c r="CS16" s="219"/>
      <c r="CT16" s="219"/>
      <c r="CU16" s="219"/>
      <c r="CV16" s="219"/>
      <c r="CW16" s="219"/>
      <c r="CX16" s="219"/>
      <c r="CY16" s="282"/>
      <c r="CZ16" s="285" t="s">
        <v>208</v>
      </c>
      <c r="DA16" s="285"/>
      <c r="DB16" s="285"/>
      <c r="DC16" s="285"/>
      <c r="DD16" s="291" t="s">
        <v>208</v>
      </c>
      <c r="DE16" s="219"/>
      <c r="DF16" s="219"/>
      <c r="DG16" s="219"/>
      <c r="DH16" s="219"/>
      <c r="DI16" s="219"/>
      <c r="DJ16" s="219"/>
      <c r="DK16" s="219"/>
      <c r="DL16" s="219"/>
      <c r="DM16" s="219"/>
      <c r="DN16" s="219"/>
      <c r="DO16" s="219"/>
      <c r="DP16" s="282"/>
      <c r="DQ16" s="291" t="s">
        <v>208</v>
      </c>
      <c r="DR16" s="219"/>
      <c r="DS16" s="219"/>
      <c r="DT16" s="219"/>
      <c r="DU16" s="219"/>
      <c r="DV16" s="219"/>
      <c r="DW16" s="219"/>
      <c r="DX16" s="219"/>
      <c r="DY16" s="219"/>
      <c r="DZ16" s="219"/>
      <c r="EA16" s="219"/>
      <c r="EB16" s="219"/>
      <c r="EC16" s="332"/>
    </row>
    <row r="17" spans="2:133" ht="11.25" customHeight="1">
      <c r="B17" s="263" t="s">
        <v>366</v>
      </c>
      <c r="C17" s="36"/>
      <c r="D17" s="36"/>
      <c r="E17" s="36"/>
      <c r="F17" s="36"/>
      <c r="G17" s="36"/>
      <c r="H17" s="36"/>
      <c r="I17" s="36"/>
      <c r="J17" s="36"/>
      <c r="K17" s="36"/>
      <c r="L17" s="36"/>
      <c r="M17" s="36"/>
      <c r="N17" s="36"/>
      <c r="O17" s="36"/>
      <c r="P17" s="36"/>
      <c r="Q17" s="272"/>
      <c r="R17" s="277">
        <v>81201</v>
      </c>
      <c r="S17" s="219"/>
      <c r="T17" s="219"/>
      <c r="U17" s="219"/>
      <c r="V17" s="219"/>
      <c r="W17" s="219"/>
      <c r="X17" s="219"/>
      <c r="Y17" s="282"/>
      <c r="Z17" s="285">
        <v>0.8</v>
      </c>
      <c r="AA17" s="285"/>
      <c r="AB17" s="285"/>
      <c r="AC17" s="285"/>
      <c r="AD17" s="290">
        <v>81201</v>
      </c>
      <c r="AE17" s="290"/>
      <c r="AF17" s="290"/>
      <c r="AG17" s="290"/>
      <c r="AH17" s="290"/>
      <c r="AI17" s="290"/>
      <c r="AJ17" s="290"/>
      <c r="AK17" s="290"/>
      <c r="AL17" s="286">
        <v>1.5</v>
      </c>
      <c r="AM17" s="240"/>
      <c r="AN17" s="240"/>
      <c r="AO17" s="299"/>
      <c r="AP17" s="263" t="s">
        <v>367</v>
      </c>
      <c r="AQ17" s="36"/>
      <c r="AR17" s="36"/>
      <c r="AS17" s="36"/>
      <c r="AT17" s="36"/>
      <c r="AU17" s="36"/>
      <c r="AV17" s="36"/>
      <c r="AW17" s="36"/>
      <c r="AX17" s="36"/>
      <c r="AY17" s="36"/>
      <c r="AZ17" s="36"/>
      <c r="BA17" s="36"/>
      <c r="BB17" s="36"/>
      <c r="BC17" s="36"/>
      <c r="BD17" s="36"/>
      <c r="BE17" s="36"/>
      <c r="BF17" s="272"/>
      <c r="BG17" s="277" t="s">
        <v>208</v>
      </c>
      <c r="BH17" s="219"/>
      <c r="BI17" s="219"/>
      <c r="BJ17" s="219"/>
      <c r="BK17" s="219"/>
      <c r="BL17" s="219"/>
      <c r="BM17" s="219"/>
      <c r="BN17" s="282"/>
      <c r="BO17" s="285" t="s">
        <v>208</v>
      </c>
      <c r="BP17" s="285"/>
      <c r="BQ17" s="285"/>
      <c r="BR17" s="285"/>
      <c r="BS17" s="291" t="s">
        <v>208</v>
      </c>
      <c r="BT17" s="219"/>
      <c r="BU17" s="219"/>
      <c r="BV17" s="219"/>
      <c r="BW17" s="219"/>
      <c r="BX17" s="219"/>
      <c r="BY17" s="219"/>
      <c r="BZ17" s="219"/>
      <c r="CA17" s="219"/>
      <c r="CB17" s="332"/>
      <c r="CD17" s="263" t="s">
        <v>369</v>
      </c>
      <c r="CE17" s="36"/>
      <c r="CF17" s="36"/>
      <c r="CG17" s="36"/>
      <c r="CH17" s="36"/>
      <c r="CI17" s="36"/>
      <c r="CJ17" s="36"/>
      <c r="CK17" s="36"/>
      <c r="CL17" s="36"/>
      <c r="CM17" s="36"/>
      <c r="CN17" s="36"/>
      <c r="CO17" s="36"/>
      <c r="CP17" s="36"/>
      <c r="CQ17" s="272"/>
      <c r="CR17" s="277">
        <v>923799</v>
      </c>
      <c r="CS17" s="219"/>
      <c r="CT17" s="219"/>
      <c r="CU17" s="219"/>
      <c r="CV17" s="219"/>
      <c r="CW17" s="219"/>
      <c r="CX17" s="219"/>
      <c r="CY17" s="282"/>
      <c r="CZ17" s="285">
        <v>9.1999999999999993</v>
      </c>
      <c r="DA17" s="285"/>
      <c r="DB17" s="285"/>
      <c r="DC17" s="285"/>
      <c r="DD17" s="291" t="s">
        <v>208</v>
      </c>
      <c r="DE17" s="219"/>
      <c r="DF17" s="219"/>
      <c r="DG17" s="219"/>
      <c r="DH17" s="219"/>
      <c r="DI17" s="219"/>
      <c r="DJ17" s="219"/>
      <c r="DK17" s="219"/>
      <c r="DL17" s="219"/>
      <c r="DM17" s="219"/>
      <c r="DN17" s="219"/>
      <c r="DO17" s="219"/>
      <c r="DP17" s="282"/>
      <c r="DQ17" s="291">
        <v>922565</v>
      </c>
      <c r="DR17" s="219"/>
      <c r="DS17" s="219"/>
      <c r="DT17" s="219"/>
      <c r="DU17" s="219"/>
      <c r="DV17" s="219"/>
      <c r="DW17" s="219"/>
      <c r="DX17" s="219"/>
      <c r="DY17" s="219"/>
      <c r="DZ17" s="219"/>
      <c r="EA17" s="219"/>
      <c r="EB17" s="219"/>
      <c r="EC17" s="332"/>
    </row>
    <row r="18" spans="2:133" ht="11.25" customHeight="1">
      <c r="B18" s="263" t="s">
        <v>370</v>
      </c>
      <c r="C18" s="36"/>
      <c r="D18" s="36"/>
      <c r="E18" s="36"/>
      <c r="F18" s="36"/>
      <c r="G18" s="36"/>
      <c r="H18" s="36"/>
      <c r="I18" s="36"/>
      <c r="J18" s="36"/>
      <c r="K18" s="36"/>
      <c r="L18" s="36"/>
      <c r="M18" s="36"/>
      <c r="N18" s="36"/>
      <c r="O18" s="36"/>
      <c r="P18" s="36"/>
      <c r="Q18" s="272"/>
      <c r="R18" s="277">
        <v>32651</v>
      </c>
      <c r="S18" s="219"/>
      <c r="T18" s="219"/>
      <c r="U18" s="219"/>
      <c r="V18" s="219"/>
      <c r="W18" s="219"/>
      <c r="X18" s="219"/>
      <c r="Y18" s="282"/>
      <c r="Z18" s="285">
        <v>0.3</v>
      </c>
      <c r="AA18" s="285"/>
      <c r="AB18" s="285"/>
      <c r="AC18" s="285"/>
      <c r="AD18" s="290">
        <v>32651</v>
      </c>
      <c r="AE18" s="290"/>
      <c r="AF18" s="290"/>
      <c r="AG18" s="290"/>
      <c r="AH18" s="290"/>
      <c r="AI18" s="290"/>
      <c r="AJ18" s="290"/>
      <c r="AK18" s="290"/>
      <c r="AL18" s="286">
        <v>0.6</v>
      </c>
      <c r="AM18" s="240"/>
      <c r="AN18" s="240"/>
      <c r="AO18" s="299"/>
      <c r="AP18" s="263" t="s">
        <v>102</v>
      </c>
      <c r="AQ18" s="36"/>
      <c r="AR18" s="36"/>
      <c r="AS18" s="36"/>
      <c r="AT18" s="36"/>
      <c r="AU18" s="36"/>
      <c r="AV18" s="36"/>
      <c r="AW18" s="36"/>
      <c r="AX18" s="36"/>
      <c r="AY18" s="36"/>
      <c r="AZ18" s="36"/>
      <c r="BA18" s="36"/>
      <c r="BB18" s="36"/>
      <c r="BC18" s="36"/>
      <c r="BD18" s="36"/>
      <c r="BE18" s="36"/>
      <c r="BF18" s="272"/>
      <c r="BG18" s="277" t="s">
        <v>208</v>
      </c>
      <c r="BH18" s="219"/>
      <c r="BI18" s="219"/>
      <c r="BJ18" s="219"/>
      <c r="BK18" s="219"/>
      <c r="BL18" s="219"/>
      <c r="BM18" s="219"/>
      <c r="BN18" s="282"/>
      <c r="BO18" s="285" t="s">
        <v>208</v>
      </c>
      <c r="BP18" s="285"/>
      <c r="BQ18" s="285"/>
      <c r="BR18" s="285"/>
      <c r="BS18" s="291" t="s">
        <v>208</v>
      </c>
      <c r="BT18" s="219"/>
      <c r="BU18" s="219"/>
      <c r="BV18" s="219"/>
      <c r="BW18" s="219"/>
      <c r="BX18" s="219"/>
      <c r="BY18" s="219"/>
      <c r="BZ18" s="219"/>
      <c r="CA18" s="219"/>
      <c r="CB18" s="332"/>
      <c r="CD18" s="263" t="s">
        <v>371</v>
      </c>
      <c r="CE18" s="36"/>
      <c r="CF18" s="36"/>
      <c r="CG18" s="36"/>
      <c r="CH18" s="36"/>
      <c r="CI18" s="36"/>
      <c r="CJ18" s="36"/>
      <c r="CK18" s="36"/>
      <c r="CL18" s="36"/>
      <c r="CM18" s="36"/>
      <c r="CN18" s="36"/>
      <c r="CO18" s="36"/>
      <c r="CP18" s="36"/>
      <c r="CQ18" s="272"/>
      <c r="CR18" s="277">
        <v>12846</v>
      </c>
      <c r="CS18" s="219"/>
      <c r="CT18" s="219"/>
      <c r="CU18" s="219"/>
      <c r="CV18" s="219"/>
      <c r="CW18" s="219"/>
      <c r="CX18" s="219"/>
      <c r="CY18" s="282"/>
      <c r="CZ18" s="285">
        <v>0.1</v>
      </c>
      <c r="DA18" s="285"/>
      <c r="DB18" s="285"/>
      <c r="DC18" s="285"/>
      <c r="DD18" s="291" t="s">
        <v>208</v>
      </c>
      <c r="DE18" s="219"/>
      <c r="DF18" s="219"/>
      <c r="DG18" s="219"/>
      <c r="DH18" s="219"/>
      <c r="DI18" s="219"/>
      <c r="DJ18" s="219"/>
      <c r="DK18" s="219"/>
      <c r="DL18" s="219"/>
      <c r="DM18" s="219"/>
      <c r="DN18" s="219"/>
      <c r="DO18" s="219"/>
      <c r="DP18" s="282"/>
      <c r="DQ18" s="291">
        <v>12846</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v>2016</v>
      </c>
      <c r="S19" s="219"/>
      <c r="T19" s="219"/>
      <c r="U19" s="219"/>
      <c r="V19" s="219"/>
      <c r="W19" s="219"/>
      <c r="X19" s="219"/>
      <c r="Y19" s="282"/>
      <c r="Z19" s="285">
        <v>0</v>
      </c>
      <c r="AA19" s="285"/>
      <c r="AB19" s="285"/>
      <c r="AC19" s="285"/>
      <c r="AD19" s="290">
        <v>2016</v>
      </c>
      <c r="AE19" s="290"/>
      <c r="AF19" s="290"/>
      <c r="AG19" s="290"/>
      <c r="AH19" s="290"/>
      <c r="AI19" s="290"/>
      <c r="AJ19" s="290"/>
      <c r="AK19" s="290"/>
      <c r="AL19" s="286">
        <v>0</v>
      </c>
      <c r="AM19" s="240"/>
      <c r="AN19" s="240"/>
      <c r="AO19" s="299"/>
      <c r="AP19" s="263" t="s">
        <v>372</v>
      </c>
      <c r="AQ19" s="36"/>
      <c r="AR19" s="36"/>
      <c r="AS19" s="36"/>
      <c r="AT19" s="36"/>
      <c r="AU19" s="36"/>
      <c r="AV19" s="36"/>
      <c r="AW19" s="36"/>
      <c r="AX19" s="36"/>
      <c r="AY19" s="36"/>
      <c r="AZ19" s="36"/>
      <c r="BA19" s="36"/>
      <c r="BB19" s="36"/>
      <c r="BC19" s="36"/>
      <c r="BD19" s="36"/>
      <c r="BE19" s="36"/>
      <c r="BF19" s="272"/>
      <c r="BG19" s="277">
        <v>127387</v>
      </c>
      <c r="BH19" s="219"/>
      <c r="BI19" s="219"/>
      <c r="BJ19" s="219"/>
      <c r="BK19" s="219"/>
      <c r="BL19" s="219"/>
      <c r="BM19" s="219"/>
      <c r="BN19" s="282"/>
      <c r="BO19" s="285">
        <v>4.8</v>
      </c>
      <c r="BP19" s="285"/>
      <c r="BQ19" s="285"/>
      <c r="BR19" s="285"/>
      <c r="BS19" s="291" t="s">
        <v>208</v>
      </c>
      <c r="BT19" s="219"/>
      <c r="BU19" s="219"/>
      <c r="BV19" s="219"/>
      <c r="BW19" s="219"/>
      <c r="BX19" s="219"/>
      <c r="BY19" s="219"/>
      <c r="BZ19" s="219"/>
      <c r="CA19" s="219"/>
      <c r="CB19" s="332"/>
      <c r="CD19" s="263" t="s">
        <v>373</v>
      </c>
      <c r="CE19" s="36"/>
      <c r="CF19" s="36"/>
      <c r="CG19" s="36"/>
      <c r="CH19" s="36"/>
      <c r="CI19" s="36"/>
      <c r="CJ19" s="36"/>
      <c r="CK19" s="36"/>
      <c r="CL19" s="36"/>
      <c r="CM19" s="36"/>
      <c r="CN19" s="36"/>
      <c r="CO19" s="36"/>
      <c r="CP19" s="36"/>
      <c r="CQ19" s="272"/>
      <c r="CR19" s="277" t="s">
        <v>208</v>
      </c>
      <c r="CS19" s="219"/>
      <c r="CT19" s="219"/>
      <c r="CU19" s="219"/>
      <c r="CV19" s="219"/>
      <c r="CW19" s="219"/>
      <c r="CX19" s="219"/>
      <c r="CY19" s="282"/>
      <c r="CZ19" s="285" t="s">
        <v>208</v>
      </c>
      <c r="DA19" s="285"/>
      <c r="DB19" s="285"/>
      <c r="DC19" s="285"/>
      <c r="DD19" s="291" t="s">
        <v>208</v>
      </c>
      <c r="DE19" s="219"/>
      <c r="DF19" s="219"/>
      <c r="DG19" s="219"/>
      <c r="DH19" s="219"/>
      <c r="DI19" s="219"/>
      <c r="DJ19" s="219"/>
      <c r="DK19" s="219"/>
      <c r="DL19" s="219"/>
      <c r="DM19" s="219"/>
      <c r="DN19" s="219"/>
      <c r="DO19" s="219"/>
      <c r="DP19" s="282"/>
      <c r="DQ19" s="291" t="s">
        <v>208</v>
      </c>
      <c r="DR19" s="219"/>
      <c r="DS19" s="219"/>
      <c r="DT19" s="219"/>
      <c r="DU19" s="219"/>
      <c r="DV19" s="219"/>
      <c r="DW19" s="219"/>
      <c r="DX19" s="219"/>
      <c r="DY19" s="219"/>
      <c r="DZ19" s="219"/>
      <c r="EA19" s="219"/>
      <c r="EB19" s="219"/>
      <c r="EC19" s="332"/>
    </row>
    <row r="20" spans="2:133" ht="11.25" customHeight="1">
      <c r="B20" s="263" t="s">
        <v>374</v>
      </c>
      <c r="C20" s="36"/>
      <c r="D20" s="36"/>
      <c r="E20" s="36"/>
      <c r="F20" s="36"/>
      <c r="G20" s="36"/>
      <c r="H20" s="36"/>
      <c r="I20" s="36"/>
      <c r="J20" s="36"/>
      <c r="K20" s="36"/>
      <c r="L20" s="36"/>
      <c r="M20" s="36"/>
      <c r="N20" s="36"/>
      <c r="O20" s="36"/>
      <c r="P20" s="36"/>
      <c r="Q20" s="272"/>
      <c r="R20" s="277">
        <v>587</v>
      </c>
      <c r="S20" s="219"/>
      <c r="T20" s="219"/>
      <c r="U20" s="219"/>
      <c r="V20" s="219"/>
      <c r="W20" s="219"/>
      <c r="X20" s="219"/>
      <c r="Y20" s="282"/>
      <c r="Z20" s="285">
        <v>0</v>
      </c>
      <c r="AA20" s="285"/>
      <c r="AB20" s="285"/>
      <c r="AC20" s="285"/>
      <c r="AD20" s="290">
        <v>587</v>
      </c>
      <c r="AE20" s="290"/>
      <c r="AF20" s="290"/>
      <c r="AG20" s="290"/>
      <c r="AH20" s="290"/>
      <c r="AI20" s="290"/>
      <c r="AJ20" s="290"/>
      <c r="AK20" s="290"/>
      <c r="AL20" s="286">
        <v>0</v>
      </c>
      <c r="AM20" s="240"/>
      <c r="AN20" s="240"/>
      <c r="AO20" s="299"/>
      <c r="AP20" s="263" t="s">
        <v>375</v>
      </c>
      <c r="AQ20" s="36"/>
      <c r="AR20" s="36"/>
      <c r="AS20" s="36"/>
      <c r="AT20" s="36"/>
      <c r="AU20" s="36"/>
      <c r="AV20" s="36"/>
      <c r="AW20" s="36"/>
      <c r="AX20" s="36"/>
      <c r="AY20" s="36"/>
      <c r="AZ20" s="36"/>
      <c r="BA20" s="36"/>
      <c r="BB20" s="36"/>
      <c r="BC20" s="36"/>
      <c r="BD20" s="36"/>
      <c r="BE20" s="36"/>
      <c r="BF20" s="272"/>
      <c r="BG20" s="277">
        <v>127387</v>
      </c>
      <c r="BH20" s="219"/>
      <c r="BI20" s="219"/>
      <c r="BJ20" s="219"/>
      <c r="BK20" s="219"/>
      <c r="BL20" s="219"/>
      <c r="BM20" s="219"/>
      <c r="BN20" s="282"/>
      <c r="BO20" s="285">
        <v>4.8</v>
      </c>
      <c r="BP20" s="285"/>
      <c r="BQ20" s="285"/>
      <c r="BR20" s="285"/>
      <c r="BS20" s="291" t="s">
        <v>208</v>
      </c>
      <c r="BT20" s="219"/>
      <c r="BU20" s="219"/>
      <c r="BV20" s="219"/>
      <c r="BW20" s="219"/>
      <c r="BX20" s="219"/>
      <c r="BY20" s="219"/>
      <c r="BZ20" s="219"/>
      <c r="CA20" s="219"/>
      <c r="CB20" s="332"/>
      <c r="CD20" s="263" t="s">
        <v>201</v>
      </c>
      <c r="CE20" s="36"/>
      <c r="CF20" s="36"/>
      <c r="CG20" s="36"/>
      <c r="CH20" s="36"/>
      <c r="CI20" s="36"/>
      <c r="CJ20" s="36"/>
      <c r="CK20" s="36"/>
      <c r="CL20" s="36"/>
      <c r="CM20" s="36"/>
      <c r="CN20" s="36"/>
      <c r="CO20" s="36"/>
      <c r="CP20" s="36"/>
      <c r="CQ20" s="272"/>
      <c r="CR20" s="277">
        <v>10033479</v>
      </c>
      <c r="CS20" s="219"/>
      <c r="CT20" s="219"/>
      <c r="CU20" s="219"/>
      <c r="CV20" s="219"/>
      <c r="CW20" s="219"/>
      <c r="CX20" s="219"/>
      <c r="CY20" s="282"/>
      <c r="CZ20" s="285">
        <v>100</v>
      </c>
      <c r="DA20" s="285"/>
      <c r="DB20" s="285"/>
      <c r="DC20" s="285"/>
      <c r="DD20" s="291">
        <v>1665689</v>
      </c>
      <c r="DE20" s="219"/>
      <c r="DF20" s="219"/>
      <c r="DG20" s="219"/>
      <c r="DH20" s="219"/>
      <c r="DI20" s="219"/>
      <c r="DJ20" s="219"/>
      <c r="DK20" s="219"/>
      <c r="DL20" s="219"/>
      <c r="DM20" s="219"/>
      <c r="DN20" s="219"/>
      <c r="DO20" s="219"/>
      <c r="DP20" s="282"/>
      <c r="DQ20" s="291">
        <v>6108766</v>
      </c>
      <c r="DR20" s="219"/>
      <c r="DS20" s="219"/>
      <c r="DT20" s="219"/>
      <c r="DU20" s="219"/>
      <c r="DV20" s="219"/>
      <c r="DW20" s="219"/>
      <c r="DX20" s="219"/>
      <c r="DY20" s="219"/>
      <c r="DZ20" s="219"/>
      <c r="EA20" s="219"/>
      <c r="EB20" s="219"/>
      <c r="EC20" s="332"/>
    </row>
    <row r="21" spans="2:133" ht="11.25" customHeight="1">
      <c r="B21" s="263" t="s">
        <v>377</v>
      </c>
      <c r="C21" s="36"/>
      <c r="D21" s="36"/>
      <c r="E21" s="36"/>
      <c r="F21" s="36"/>
      <c r="G21" s="36"/>
      <c r="H21" s="36"/>
      <c r="I21" s="36"/>
      <c r="J21" s="36"/>
      <c r="K21" s="36"/>
      <c r="L21" s="36"/>
      <c r="M21" s="36"/>
      <c r="N21" s="36"/>
      <c r="O21" s="36"/>
      <c r="P21" s="36"/>
      <c r="Q21" s="272"/>
      <c r="R21" s="277">
        <v>45947</v>
      </c>
      <c r="S21" s="219"/>
      <c r="T21" s="219"/>
      <c r="U21" s="219"/>
      <c r="V21" s="219"/>
      <c r="W21" s="219"/>
      <c r="X21" s="219"/>
      <c r="Y21" s="282"/>
      <c r="Z21" s="285">
        <v>0.5</v>
      </c>
      <c r="AA21" s="285"/>
      <c r="AB21" s="285"/>
      <c r="AC21" s="285"/>
      <c r="AD21" s="290">
        <v>45947</v>
      </c>
      <c r="AE21" s="290"/>
      <c r="AF21" s="290"/>
      <c r="AG21" s="290"/>
      <c r="AH21" s="290"/>
      <c r="AI21" s="290"/>
      <c r="AJ21" s="290"/>
      <c r="AK21" s="290"/>
      <c r="AL21" s="286">
        <v>0.9</v>
      </c>
      <c r="AM21" s="240"/>
      <c r="AN21" s="240"/>
      <c r="AO21" s="299"/>
      <c r="AP21" s="302" t="s">
        <v>378</v>
      </c>
      <c r="AQ21" s="305"/>
      <c r="AR21" s="305"/>
      <c r="AS21" s="305"/>
      <c r="AT21" s="305"/>
      <c r="AU21" s="305"/>
      <c r="AV21" s="305"/>
      <c r="AW21" s="305"/>
      <c r="AX21" s="305"/>
      <c r="AY21" s="305"/>
      <c r="AZ21" s="305"/>
      <c r="BA21" s="305"/>
      <c r="BB21" s="305"/>
      <c r="BC21" s="305"/>
      <c r="BD21" s="305"/>
      <c r="BE21" s="305"/>
      <c r="BF21" s="319"/>
      <c r="BG21" s="277">
        <v>566</v>
      </c>
      <c r="BH21" s="219"/>
      <c r="BI21" s="219"/>
      <c r="BJ21" s="219"/>
      <c r="BK21" s="219"/>
      <c r="BL21" s="219"/>
      <c r="BM21" s="219"/>
      <c r="BN21" s="282"/>
      <c r="BO21" s="285">
        <v>0</v>
      </c>
      <c r="BP21" s="285"/>
      <c r="BQ21" s="285"/>
      <c r="BR21" s="285"/>
      <c r="BS21" s="291" t="s">
        <v>208</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349</v>
      </c>
      <c r="C22" s="36"/>
      <c r="D22" s="36"/>
      <c r="E22" s="36"/>
      <c r="F22" s="36"/>
      <c r="G22" s="36"/>
      <c r="H22" s="36"/>
      <c r="I22" s="36"/>
      <c r="J22" s="36"/>
      <c r="K22" s="36"/>
      <c r="L22" s="36"/>
      <c r="M22" s="36"/>
      <c r="N22" s="36"/>
      <c r="O22" s="36"/>
      <c r="P22" s="36"/>
      <c r="Q22" s="272"/>
      <c r="R22" s="277">
        <v>2433213</v>
      </c>
      <c r="S22" s="219"/>
      <c r="T22" s="219"/>
      <c r="U22" s="219"/>
      <c r="V22" s="219"/>
      <c r="W22" s="219"/>
      <c r="X22" s="219"/>
      <c r="Y22" s="282"/>
      <c r="Z22" s="285">
        <v>24</v>
      </c>
      <c r="AA22" s="285"/>
      <c r="AB22" s="285"/>
      <c r="AC22" s="285"/>
      <c r="AD22" s="290">
        <v>2202664</v>
      </c>
      <c r="AE22" s="290"/>
      <c r="AF22" s="290"/>
      <c r="AG22" s="290"/>
      <c r="AH22" s="290"/>
      <c r="AI22" s="290"/>
      <c r="AJ22" s="290"/>
      <c r="AK22" s="290"/>
      <c r="AL22" s="286">
        <v>41.1</v>
      </c>
      <c r="AM22" s="240"/>
      <c r="AN22" s="240"/>
      <c r="AO22" s="299"/>
      <c r="AP22" s="302" t="s">
        <v>381</v>
      </c>
      <c r="AQ22" s="305"/>
      <c r="AR22" s="305"/>
      <c r="AS22" s="305"/>
      <c r="AT22" s="305"/>
      <c r="AU22" s="305"/>
      <c r="AV22" s="305"/>
      <c r="AW22" s="305"/>
      <c r="AX22" s="305"/>
      <c r="AY22" s="305"/>
      <c r="AZ22" s="305"/>
      <c r="BA22" s="305"/>
      <c r="BB22" s="305"/>
      <c r="BC22" s="305"/>
      <c r="BD22" s="305"/>
      <c r="BE22" s="305"/>
      <c r="BF22" s="319"/>
      <c r="BG22" s="277" t="s">
        <v>208</v>
      </c>
      <c r="BH22" s="219"/>
      <c r="BI22" s="219"/>
      <c r="BJ22" s="219"/>
      <c r="BK22" s="219"/>
      <c r="BL22" s="219"/>
      <c r="BM22" s="219"/>
      <c r="BN22" s="282"/>
      <c r="BO22" s="285" t="s">
        <v>208</v>
      </c>
      <c r="BP22" s="285"/>
      <c r="BQ22" s="285"/>
      <c r="BR22" s="285"/>
      <c r="BS22" s="291" t="s">
        <v>208</v>
      </c>
      <c r="BT22" s="219"/>
      <c r="BU22" s="219"/>
      <c r="BV22" s="219"/>
      <c r="BW22" s="219"/>
      <c r="BX22" s="219"/>
      <c r="BY22" s="219"/>
      <c r="BZ22" s="219"/>
      <c r="CA22" s="219"/>
      <c r="CB22" s="332"/>
      <c r="CD22" s="183" t="s">
        <v>382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309</v>
      </c>
      <c r="C23" s="36"/>
      <c r="D23" s="36"/>
      <c r="E23" s="36"/>
      <c r="F23" s="36"/>
      <c r="G23" s="36"/>
      <c r="H23" s="36"/>
      <c r="I23" s="36"/>
      <c r="J23" s="36"/>
      <c r="K23" s="36"/>
      <c r="L23" s="36"/>
      <c r="M23" s="36"/>
      <c r="N23" s="36"/>
      <c r="O23" s="36"/>
      <c r="P23" s="36"/>
      <c r="Q23" s="272"/>
      <c r="R23" s="277">
        <v>2202664</v>
      </c>
      <c r="S23" s="219"/>
      <c r="T23" s="219"/>
      <c r="U23" s="219"/>
      <c r="V23" s="219"/>
      <c r="W23" s="219"/>
      <c r="X23" s="219"/>
      <c r="Y23" s="282"/>
      <c r="Z23" s="285">
        <v>21.7</v>
      </c>
      <c r="AA23" s="285"/>
      <c r="AB23" s="285"/>
      <c r="AC23" s="285"/>
      <c r="AD23" s="290">
        <v>2202664</v>
      </c>
      <c r="AE23" s="290"/>
      <c r="AF23" s="290"/>
      <c r="AG23" s="290"/>
      <c r="AH23" s="290"/>
      <c r="AI23" s="290"/>
      <c r="AJ23" s="290"/>
      <c r="AK23" s="290"/>
      <c r="AL23" s="286">
        <v>41.1</v>
      </c>
      <c r="AM23" s="240"/>
      <c r="AN23" s="240"/>
      <c r="AO23" s="299"/>
      <c r="AP23" s="302" t="s">
        <v>124</v>
      </c>
      <c r="AQ23" s="305"/>
      <c r="AR23" s="305"/>
      <c r="AS23" s="305"/>
      <c r="AT23" s="305"/>
      <c r="AU23" s="305"/>
      <c r="AV23" s="305"/>
      <c r="AW23" s="305"/>
      <c r="AX23" s="305"/>
      <c r="AY23" s="305"/>
      <c r="AZ23" s="305"/>
      <c r="BA23" s="305"/>
      <c r="BB23" s="305"/>
      <c r="BC23" s="305"/>
      <c r="BD23" s="305"/>
      <c r="BE23" s="305"/>
      <c r="BF23" s="319"/>
      <c r="BG23" s="277">
        <v>126821</v>
      </c>
      <c r="BH23" s="219"/>
      <c r="BI23" s="219"/>
      <c r="BJ23" s="219"/>
      <c r="BK23" s="219"/>
      <c r="BL23" s="219"/>
      <c r="BM23" s="219"/>
      <c r="BN23" s="282"/>
      <c r="BO23" s="285">
        <v>4.8</v>
      </c>
      <c r="BP23" s="285"/>
      <c r="BQ23" s="285"/>
      <c r="BR23" s="285"/>
      <c r="BS23" s="291" t="s">
        <v>208</v>
      </c>
      <c r="BT23" s="219"/>
      <c r="BU23" s="219"/>
      <c r="BV23" s="219"/>
      <c r="BW23" s="219"/>
      <c r="BX23" s="219"/>
      <c r="BY23" s="219"/>
      <c r="BZ23" s="219"/>
      <c r="CA23" s="219"/>
      <c r="CB23" s="332"/>
      <c r="CD23" s="183" t="s">
        <v>325</v>
      </c>
      <c r="CE23" s="139"/>
      <c r="CF23" s="139"/>
      <c r="CG23" s="139"/>
      <c r="CH23" s="139"/>
      <c r="CI23" s="139"/>
      <c r="CJ23" s="139"/>
      <c r="CK23" s="139"/>
      <c r="CL23" s="139"/>
      <c r="CM23" s="139"/>
      <c r="CN23" s="139"/>
      <c r="CO23" s="139"/>
      <c r="CP23" s="139"/>
      <c r="CQ23" s="144"/>
      <c r="CR23" s="183" t="s">
        <v>383</v>
      </c>
      <c r="CS23" s="139"/>
      <c r="CT23" s="139"/>
      <c r="CU23" s="139"/>
      <c r="CV23" s="139"/>
      <c r="CW23" s="139"/>
      <c r="CX23" s="139"/>
      <c r="CY23" s="144"/>
      <c r="CZ23" s="183" t="s">
        <v>387</v>
      </c>
      <c r="DA23" s="139"/>
      <c r="DB23" s="139"/>
      <c r="DC23" s="144"/>
      <c r="DD23" s="183" t="s">
        <v>312</v>
      </c>
      <c r="DE23" s="139"/>
      <c r="DF23" s="139"/>
      <c r="DG23" s="139"/>
      <c r="DH23" s="139"/>
      <c r="DI23" s="139"/>
      <c r="DJ23" s="139"/>
      <c r="DK23" s="144"/>
      <c r="DL23" s="350" t="s">
        <v>389</v>
      </c>
      <c r="DM23" s="353"/>
      <c r="DN23" s="353"/>
      <c r="DO23" s="353"/>
      <c r="DP23" s="353"/>
      <c r="DQ23" s="353"/>
      <c r="DR23" s="353"/>
      <c r="DS23" s="353"/>
      <c r="DT23" s="353"/>
      <c r="DU23" s="353"/>
      <c r="DV23" s="357"/>
      <c r="DW23" s="183" t="s">
        <v>390</v>
      </c>
      <c r="DX23" s="139"/>
      <c r="DY23" s="139"/>
      <c r="DZ23" s="139"/>
      <c r="EA23" s="139"/>
      <c r="EB23" s="139"/>
      <c r="EC23" s="144"/>
    </row>
    <row r="24" spans="2:133" ht="11.25" customHeight="1">
      <c r="B24" s="263" t="s">
        <v>306</v>
      </c>
      <c r="C24" s="36"/>
      <c r="D24" s="36"/>
      <c r="E24" s="36"/>
      <c r="F24" s="36"/>
      <c r="G24" s="36"/>
      <c r="H24" s="36"/>
      <c r="I24" s="36"/>
      <c r="J24" s="36"/>
      <c r="K24" s="36"/>
      <c r="L24" s="36"/>
      <c r="M24" s="36"/>
      <c r="N24" s="36"/>
      <c r="O24" s="36"/>
      <c r="P24" s="36"/>
      <c r="Q24" s="272"/>
      <c r="R24" s="277">
        <v>230549</v>
      </c>
      <c r="S24" s="219"/>
      <c r="T24" s="219"/>
      <c r="U24" s="219"/>
      <c r="V24" s="219"/>
      <c r="W24" s="219"/>
      <c r="X24" s="219"/>
      <c r="Y24" s="282"/>
      <c r="Z24" s="285">
        <v>2.2999999999999998</v>
      </c>
      <c r="AA24" s="285"/>
      <c r="AB24" s="285"/>
      <c r="AC24" s="285"/>
      <c r="AD24" s="290" t="s">
        <v>208</v>
      </c>
      <c r="AE24" s="290"/>
      <c r="AF24" s="290"/>
      <c r="AG24" s="290"/>
      <c r="AH24" s="290"/>
      <c r="AI24" s="290"/>
      <c r="AJ24" s="290"/>
      <c r="AK24" s="290"/>
      <c r="AL24" s="286" t="s">
        <v>208</v>
      </c>
      <c r="AM24" s="240"/>
      <c r="AN24" s="240"/>
      <c r="AO24" s="299"/>
      <c r="AP24" s="302" t="s">
        <v>391</v>
      </c>
      <c r="AQ24" s="305"/>
      <c r="AR24" s="305"/>
      <c r="AS24" s="305"/>
      <c r="AT24" s="305"/>
      <c r="AU24" s="305"/>
      <c r="AV24" s="305"/>
      <c r="AW24" s="305"/>
      <c r="AX24" s="305"/>
      <c r="AY24" s="305"/>
      <c r="AZ24" s="305"/>
      <c r="BA24" s="305"/>
      <c r="BB24" s="305"/>
      <c r="BC24" s="305"/>
      <c r="BD24" s="305"/>
      <c r="BE24" s="305"/>
      <c r="BF24" s="319"/>
      <c r="BG24" s="277" t="s">
        <v>208</v>
      </c>
      <c r="BH24" s="219"/>
      <c r="BI24" s="219"/>
      <c r="BJ24" s="219"/>
      <c r="BK24" s="219"/>
      <c r="BL24" s="219"/>
      <c r="BM24" s="219"/>
      <c r="BN24" s="282"/>
      <c r="BO24" s="285" t="s">
        <v>208</v>
      </c>
      <c r="BP24" s="285"/>
      <c r="BQ24" s="285"/>
      <c r="BR24" s="285"/>
      <c r="BS24" s="291" t="s">
        <v>208</v>
      </c>
      <c r="BT24" s="219"/>
      <c r="BU24" s="219"/>
      <c r="BV24" s="219"/>
      <c r="BW24" s="219"/>
      <c r="BX24" s="219"/>
      <c r="BY24" s="219"/>
      <c r="BZ24" s="219"/>
      <c r="CA24" s="219"/>
      <c r="CB24" s="332"/>
      <c r="CD24" s="262" t="s">
        <v>392</v>
      </c>
      <c r="CE24" s="268"/>
      <c r="CF24" s="268"/>
      <c r="CG24" s="268"/>
      <c r="CH24" s="268"/>
      <c r="CI24" s="268"/>
      <c r="CJ24" s="268"/>
      <c r="CK24" s="268"/>
      <c r="CL24" s="268"/>
      <c r="CM24" s="268"/>
      <c r="CN24" s="268"/>
      <c r="CO24" s="268"/>
      <c r="CP24" s="268"/>
      <c r="CQ24" s="271"/>
      <c r="CR24" s="276">
        <v>4574579</v>
      </c>
      <c r="CS24" s="279"/>
      <c r="CT24" s="279"/>
      <c r="CU24" s="279"/>
      <c r="CV24" s="279"/>
      <c r="CW24" s="279"/>
      <c r="CX24" s="279"/>
      <c r="CY24" s="281"/>
      <c r="CZ24" s="294">
        <v>45.6</v>
      </c>
      <c r="DA24" s="296"/>
      <c r="DB24" s="296"/>
      <c r="DC24" s="342"/>
      <c r="DD24" s="346">
        <v>2922096</v>
      </c>
      <c r="DE24" s="279"/>
      <c r="DF24" s="279"/>
      <c r="DG24" s="279"/>
      <c r="DH24" s="279"/>
      <c r="DI24" s="279"/>
      <c r="DJ24" s="279"/>
      <c r="DK24" s="281"/>
      <c r="DL24" s="346">
        <v>2740640</v>
      </c>
      <c r="DM24" s="279"/>
      <c r="DN24" s="279"/>
      <c r="DO24" s="279"/>
      <c r="DP24" s="279"/>
      <c r="DQ24" s="279"/>
      <c r="DR24" s="279"/>
      <c r="DS24" s="279"/>
      <c r="DT24" s="279"/>
      <c r="DU24" s="279"/>
      <c r="DV24" s="281"/>
      <c r="DW24" s="294">
        <v>48.6</v>
      </c>
      <c r="DX24" s="296"/>
      <c r="DY24" s="296"/>
      <c r="DZ24" s="296"/>
      <c r="EA24" s="296"/>
      <c r="EB24" s="296"/>
      <c r="EC24" s="298"/>
    </row>
    <row r="25" spans="2:133" ht="11.25" customHeight="1">
      <c r="B25" s="263" t="s">
        <v>395</v>
      </c>
      <c r="C25" s="36"/>
      <c r="D25" s="36"/>
      <c r="E25" s="36"/>
      <c r="F25" s="36"/>
      <c r="G25" s="36"/>
      <c r="H25" s="36"/>
      <c r="I25" s="36"/>
      <c r="J25" s="36"/>
      <c r="K25" s="36"/>
      <c r="L25" s="36"/>
      <c r="M25" s="36"/>
      <c r="N25" s="36"/>
      <c r="O25" s="36"/>
      <c r="P25" s="36"/>
      <c r="Q25" s="272"/>
      <c r="R25" s="277" t="s">
        <v>208</v>
      </c>
      <c r="S25" s="219"/>
      <c r="T25" s="219"/>
      <c r="U25" s="219"/>
      <c r="V25" s="219"/>
      <c r="W25" s="219"/>
      <c r="X25" s="219"/>
      <c r="Y25" s="282"/>
      <c r="Z25" s="285" t="s">
        <v>208</v>
      </c>
      <c r="AA25" s="285"/>
      <c r="AB25" s="285"/>
      <c r="AC25" s="285"/>
      <c r="AD25" s="290" t="s">
        <v>208</v>
      </c>
      <c r="AE25" s="290"/>
      <c r="AF25" s="290"/>
      <c r="AG25" s="290"/>
      <c r="AH25" s="290"/>
      <c r="AI25" s="290"/>
      <c r="AJ25" s="290"/>
      <c r="AK25" s="290"/>
      <c r="AL25" s="286" t="s">
        <v>208</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208</v>
      </c>
      <c r="BH25" s="219"/>
      <c r="BI25" s="219"/>
      <c r="BJ25" s="219"/>
      <c r="BK25" s="219"/>
      <c r="BL25" s="219"/>
      <c r="BM25" s="219"/>
      <c r="BN25" s="282"/>
      <c r="BO25" s="285" t="s">
        <v>208</v>
      </c>
      <c r="BP25" s="285"/>
      <c r="BQ25" s="285"/>
      <c r="BR25" s="285"/>
      <c r="BS25" s="291" t="s">
        <v>208</v>
      </c>
      <c r="BT25" s="219"/>
      <c r="BU25" s="219"/>
      <c r="BV25" s="219"/>
      <c r="BW25" s="219"/>
      <c r="BX25" s="219"/>
      <c r="BY25" s="219"/>
      <c r="BZ25" s="219"/>
      <c r="CA25" s="219"/>
      <c r="CB25" s="332"/>
      <c r="CD25" s="263" t="s">
        <v>206</v>
      </c>
      <c r="CE25" s="36"/>
      <c r="CF25" s="36"/>
      <c r="CG25" s="36"/>
      <c r="CH25" s="36"/>
      <c r="CI25" s="36"/>
      <c r="CJ25" s="36"/>
      <c r="CK25" s="36"/>
      <c r="CL25" s="36"/>
      <c r="CM25" s="36"/>
      <c r="CN25" s="36"/>
      <c r="CO25" s="36"/>
      <c r="CP25" s="36"/>
      <c r="CQ25" s="272"/>
      <c r="CR25" s="277">
        <v>1327016</v>
      </c>
      <c r="CS25" s="318"/>
      <c r="CT25" s="318"/>
      <c r="CU25" s="318"/>
      <c r="CV25" s="318"/>
      <c r="CW25" s="318"/>
      <c r="CX25" s="318"/>
      <c r="CY25" s="337"/>
      <c r="CZ25" s="286">
        <v>13.2</v>
      </c>
      <c r="DA25" s="340"/>
      <c r="DB25" s="340"/>
      <c r="DC25" s="343"/>
      <c r="DD25" s="291">
        <v>1274899</v>
      </c>
      <c r="DE25" s="318"/>
      <c r="DF25" s="318"/>
      <c r="DG25" s="318"/>
      <c r="DH25" s="318"/>
      <c r="DI25" s="318"/>
      <c r="DJ25" s="318"/>
      <c r="DK25" s="337"/>
      <c r="DL25" s="291">
        <v>1266899</v>
      </c>
      <c r="DM25" s="318"/>
      <c r="DN25" s="318"/>
      <c r="DO25" s="318"/>
      <c r="DP25" s="318"/>
      <c r="DQ25" s="318"/>
      <c r="DR25" s="318"/>
      <c r="DS25" s="318"/>
      <c r="DT25" s="318"/>
      <c r="DU25" s="318"/>
      <c r="DV25" s="337"/>
      <c r="DW25" s="286">
        <v>22.5</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5716848</v>
      </c>
      <c r="S26" s="219"/>
      <c r="T26" s="219"/>
      <c r="U26" s="219"/>
      <c r="V26" s="219"/>
      <c r="W26" s="219"/>
      <c r="X26" s="219"/>
      <c r="Y26" s="282"/>
      <c r="Z26" s="285">
        <v>56.4</v>
      </c>
      <c r="AA26" s="285"/>
      <c r="AB26" s="285"/>
      <c r="AC26" s="285"/>
      <c r="AD26" s="290">
        <v>5359478</v>
      </c>
      <c r="AE26" s="290"/>
      <c r="AF26" s="290"/>
      <c r="AG26" s="290"/>
      <c r="AH26" s="290"/>
      <c r="AI26" s="290"/>
      <c r="AJ26" s="290"/>
      <c r="AK26" s="290"/>
      <c r="AL26" s="286">
        <v>99.9</v>
      </c>
      <c r="AM26" s="240"/>
      <c r="AN26" s="240"/>
      <c r="AO26" s="299"/>
      <c r="AP26" s="302" t="s">
        <v>397</v>
      </c>
      <c r="AQ26" s="304"/>
      <c r="AR26" s="304"/>
      <c r="AS26" s="304"/>
      <c r="AT26" s="304"/>
      <c r="AU26" s="304"/>
      <c r="AV26" s="304"/>
      <c r="AW26" s="304"/>
      <c r="AX26" s="304"/>
      <c r="AY26" s="304"/>
      <c r="AZ26" s="304"/>
      <c r="BA26" s="304"/>
      <c r="BB26" s="304"/>
      <c r="BC26" s="304"/>
      <c r="BD26" s="304"/>
      <c r="BE26" s="304"/>
      <c r="BF26" s="319"/>
      <c r="BG26" s="277" t="s">
        <v>208</v>
      </c>
      <c r="BH26" s="219"/>
      <c r="BI26" s="219"/>
      <c r="BJ26" s="219"/>
      <c r="BK26" s="219"/>
      <c r="BL26" s="219"/>
      <c r="BM26" s="219"/>
      <c r="BN26" s="282"/>
      <c r="BO26" s="285" t="s">
        <v>208</v>
      </c>
      <c r="BP26" s="285"/>
      <c r="BQ26" s="285"/>
      <c r="BR26" s="285"/>
      <c r="BS26" s="291" t="s">
        <v>208</v>
      </c>
      <c r="BT26" s="219"/>
      <c r="BU26" s="219"/>
      <c r="BV26" s="219"/>
      <c r="BW26" s="219"/>
      <c r="BX26" s="219"/>
      <c r="BY26" s="219"/>
      <c r="BZ26" s="219"/>
      <c r="CA26" s="219"/>
      <c r="CB26" s="332"/>
      <c r="CD26" s="263" t="s">
        <v>127</v>
      </c>
      <c r="CE26" s="36"/>
      <c r="CF26" s="36"/>
      <c r="CG26" s="36"/>
      <c r="CH26" s="36"/>
      <c r="CI26" s="36"/>
      <c r="CJ26" s="36"/>
      <c r="CK26" s="36"/>
      <c r="CL26" s="36"/>
      <c r="CM26" s="36"/>
      <c r="CN26" s="36"/>
      <c r="CO26" s="36"/>
      <c r="CP26" s="36"/>
      <c r="CQ26" s="272"/>
      <c r="CR26" s="277">
        <v>869360</v>
      </c>
      <c r="CS26" s="219"/>
      <c r="CT26" s="219"/>
      <c r="CU26" s="219"/>
      <c r="CV26" s="219"/>
      <c r="CW26" s="219"/>
      <c r="CX26" s="219"/>
      <c r="CY26" s="282"/>
      <c r="CZ26" s="286">
        <v>8.6999999999999993</v>
      </c>
      <c r="DA26" s="340"/>
      <c r="DB26" s="340"/>
      <c r="DC26" s="343"/>
      <c r="DD26" s="291">
        <v>829642</v>
      </c>
      <c r="DE26" s="219"/>
      <c r="DF26" s="219"/>
      <c r="DG26" s="219"/>
      <c r="DH26" s="219"/>
      <c r="DI26" s="219"/>
      <c r="DJ26" s="219"/>
      <c r="DK26" s="282"/>
      <c r="DL26" s="291" t="s">
        <v>208</v>
      </c>
      <c r="DM26" s="219"/>
      <c r="DN26" s="219"/>
      <c r="DO26" s="219"/>
      <c r="DP26" s="219"/>
      <c r="DQ26" s="219"/>
      <c r="DR26" s="219"/>
      <c r="DS26" s="219"/>
      <c r="DT26" s="219"/>
      <c r="DU26" s="219"/>
      <c r="DV26" s="282"/>
      <c r="DW26" s="286" t="s">
        <v>208</v>
      </c>
      <c r="DX26" s="340"/>
      <c r="DY26" s="340"/>
      <c r="DZ26" s="340"/>
      <c r="EA26" s="340"/>
      <c r="EB26" s="340"/>
      <c r="EC26" s="365"/>
    </row>
    <row r="27" spans="2:133" ht="11.25" customHeight="1">
      <c r="B27" s="263" t="s">
        <v>398</v>
      </c>
      <c r="C27" s="36"/>
      <c r="D27" s="36"/>
      <c r="E27" s="36"/>
      <c r="F27" s="36"/>
      <c r="G27" s="36"/>
      <c r="H27" s="36"/>
      <c r="I27" s="36"/>
      <c r="J27" s="36"/>
      <c r="K27" s="36"/>
      <c r="L27" s="36"/>
      <c r="M27" s="36"/>
      <c r="N27" s="36"/>
      <c r="O27" s="36"/>
      <c r="P27" s="36"/>
      <c r="Q27" s="272"/>
      <c r="R27" s="277">
        <v>2776</v>
      </c>
      <c r="S27" s="219"/>
      <c r="T27" s="219"/>
      <c r="U27" s="219"/>
      <c r="V27" s="219"/>
      <c r="W27" s="219"/>
      <c r="X27" s="219"/>
      <c r="Y27" s="282"/>
      <c r="Z27" s="285">
        <v>0</v>
      </c>
      <c r="AA27" s="285"/>
      <c r="AB27" s="285"/>
      <c r="AC27" s="285"/>
      <c r="AD27" s="290">
        <v>2776</v>
      </c>
      <c r="AE27" s="290"/>
      <c r="AF27" s="290"/>
      <c r="AG27" s="290"/>
      <c r="AH27" s="290"/>
      <c r="AI27" s="290"/>
      <c r="AJ27" s="290"/>
      <c r="AK27" s="290"/>
      <c r="AL27" s="286">
        <v>0.1</v>
      </c>
      <c r="AM27" s="240"/>
      <c r="AN27" s="240"/>
      <c r="AO27" s="299"/>
      <c r="AP27" s="263" t="s">
        <v>400</v>
      </c>
      <c r="AQ27" s="36"/>
      <c r="AR27" s="36"/>
      <c r="AS27" s="36"/>
      <c r="AT27" s="36"/>
      <c r="AU27" s="36"/>
      <c r="AV27" s="36"/>
      <c r="AW27" s="36"/>
      <c r="AX27" s="36"/>
      <c r="AY27" s="36"/>
      <c r="AZ27" s="36"/>
      <c r="BA27" s="36"/>
      <c r="BB27" s="36"/>
      <c r="BC27" s="36"/>
      <c r="BD27" s="36"/>
      <c r="BE27" s="36"/>
      <c r="BF27" s="272"/>
      <c r="BG27" s="277">
        <v>2650640</v>
      </c>
      <c r="BH27" s="219"/>
      <c r="BI27" s="219"/>
      <c r="BJ27" s="219"/>
      <c r="BK27" s="219"/>
      <c r="BL27" s="219"/>
      <c r="BM27" s="219"/>
      <c r="BN27" s="282"/>
      <c r="BO27" s="285">
        <v>100</v>
      </c>
      <c r="BP27" s="285"/>
      <c r="BQ27" s="285"/>
      <c r="BR27" s="285"/>
      <c r="BS27" s="291">
        <v>5009</v>
      </c>
      <c r="BT27" s="219"/>
      <c r="BU27" s="219"/>
      <c r="BV27" s="219"/>
      <c r="BW27" s="219"/>
      <c r="BX27" s="219"/>
      <c r="BY27" s="219"/>
      <c r="BZ27" s="219"/>
      <c r="CA27" s="219"/>
      <c r="CB27" s="332"/>
      <c r="CD27" s="263" t="s">
        <v>232</v>
      </c>
      <c r="CE27" s="36"/>
      <c r="CF27" s="36"/>
      <c r="CG27" s="36"/>
      <c r="CH27" s="36"/>
      <c r="CI27" s="36"/>
      <c r="CJ27" s="36"/>
      <c r="CK27" s="36"/>
      <c r="CL27" s="36"/>
      <c r="CM27" s="36"/>
      <c r="CN27" s="36"/>
      <c r="CO27" s="36"/>
      <c r="CP27" s="36"/>
      <c r="CQ27" s="272"/>
      <c r="CR27" s="277">
        <v>2323764</v>
      </c>
      <c r="CS27" s="318"/>
      <c r="CT27" s="318"/>
      <c r="CU27" s="318"/>
      <c r="CV27" s="318"/>
      <c r="CW27" s="318"/>
      <c r="CX27" s="318"/>
      <c r="CY27" s="337"/>
      <c r="CZ27" s="286">
        <v>23.2</v>
      </c>
      <c r="DA27" s="340"/>
      <c r="DB27" s="340"/>
      <c r="DC27" s="343"/>
      <c r="DD27" s="291">
        <v>724632</v>
      </c>
      <c r="DE27" s="318"/>
      <c r="DF27" s="318"/>
      <c r="DG27" s="318"/>
      <c r="DH27" s="318"/>
      <c r="DI27" s="318"/>
      <c r="DJ27" s="318"/>
      <c r="DK27" s="337"/>
      <c r="DL27" s="291">
        <v>551176</v>
      </c>
      <c r="DM27" s="318"/>
      <c r="DN27" s="318"/>
      <c r="DO27" s="318"/>
      <c r="DP27" s="318"/>
      <c r="DQ27" s="318"/>
      <c r="DR27" s="318"/>
      <c r="DS27" s="318"/>
      <c r="DT27" s="318"/>
      <c r="DU27" s="318"/>
      <c r="DV27" s="337"/>
      <c r="DW27" s="286">
        <v>9.8000000000000007</v>
      </c>
      <c r="DX27" s="340"/>
      <c r="DY27" s="340"/>
      <c r="DZ27" s="340"/>
      <c r="EA27" s="340"/>
      <c r="EB27" s="340"/>
      <c r="EC27" s="365"/>
    </row>
    <row r="28" spans="2:133" ht="11.25" customHeight="1">
      <c r="B28" s="263" t="s">
        <v>162</v>
      </c>
      <c r="C28" s="36"/>
      <c r="D28" s="36"/>
      <c r="E28" s="36"/>
      <c r="F28" s="36"/>
      <c r="G28" s="36"/>
      <c r="H28" s="36"/>
      <c r="I28" s="36"/>
      <c r="J28" s="36"/>
      <c r="K28" s="36"/>
      <c r="L28" s="36"/>
      <c r="M28" s="36"/>
      <c r="N28" s="36"/>
      <c r="O28" s="36"/>
      <c r="P28" s="36"/>
      <c r="Q28" s="272"/>
      <c r="R28" s="277">
        <v>111906</v>
      </c>
      <c r="S28" s="219"/>
      <c r="T28" s="219"/>
      <c r="U28" s="219"/>
      <c r="V28" s="219"/>
      <c r="W28" s="219"/>
      <c r="X28" s="219"/>
      <c r="Y28" s="282"/>
      <c r="Z28" s="285">
        <v>1.1000000000000001</v>
      </c>
      <c r="AA28" s="285"/>
      <c r="AB28" s="285"/>
      <c r="AC28" s="285"/>
      <c r="AD28" s="290" t="s">
        <v>208</v>
      </c>
      <c r="AE28" s="290"/>
      <c r="AF28" s="290"/>
      <c r="AG28" s="290"/>
      <c r="AH28" s="290"/>
      <c r="AI28" s="290"/>
      <c r="AJ28" s="290"/>
      <c r="AK28" s="290"/>
      <c r="AL28" s="286" t="s">
        <v>208</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393</v>
      </c>
      <c r="CE28" s="36"/>
      <c r="CF28" s="36"/>
      <c r="CG28" s="36"/>
      <c r="CH28" s="36"/>
      <c r="CI28" s="36"/>
      <c r="CJ28" s="36"/>
      <c r="CK28" s="36"/>
      <c r="CL28" s="36"/>
      <c r="CM28" s="36"/>
      <c r="CN28" s="36"/>
      <c r="CO28" s="36"/>
      <c r="CP28" s="36"/>
      <c r="CQ28" s="272"/>
      <c r="CR28" s="277">
        <v>923799</v>
      </c>
      <c r="CS28" s="219"/>
      <c r="CT28" s="219"/>
      <c r="CU28" s="219"/>
      <c r="CV28" s="219"/>
      <c r="CW28" s="219"/>
      <c r="CX28" s="219"/>
      <c r="CY28" s="282"/>
      <c r="CZ28" s="286">
        <v>9.1999999999999993</v>
      </c>
      <c r="DA28" s="340"/>
      <c r="DB28" s="340"/>
      <c r="DC28" s="343"/>
      <c r="DD28" s="291">
        <v>922565</v>
      </c>
      <c r="DE28" s="219"/>
      <c r="DF28" s="219"/>
      <c r="DG28" s="219"/>
      <c r="DH28" s="219"/>
      <c r="DI28" s="219"/>
      <c r="DJ28" s="219"/>
      <c r="DK28" s="282"/>
      <c r="DL28" s="291">
        <v>922565</v>
      </c>
      <c r="DM28" s="219"/>
      <c r="DN28" s="219"/>
      <c r="DO28" s="219"/>
      <c r="DP28" s="219"/>
      <c r="DQ28" s="219"/>
      <c r="DR28" s="219"/>
      <c r="DS28" s="219"/>
      <c r="DT28" s="219"/>
      <c r="DU28" s="219"/>
      <c r="DV28" s="282"/>
      <c r="DW28" s="286">
        <v>16.399999999999999</v>
      </c>
      <c r="DX28" s="340"/>
      <c r="DY28" s="340"/>
      <c r="DZ28" s="340"/>
      <c r="EA28" s="340"/>
      <c r="EB28" s="340"/>
      <c r="EC28" s="365"/>
    </row>
    <row r="29" spans="2:133" ht="11.25" customHeight="1">
      <c r="B29" s="263" t="s">
        <v>240</v>
      </c>
      <c r="C29" s="36"/>
      <c r="D29" s="36"/>
      <c r="E29" s="36"/>
      <c r="F29" s="36"/>
      <c r="G29" s="36"/>
      <c r="H29" s="36"/>
      <c r="I29" s="36"/>
      <c r="J29" s="36"/>
      <c r="K29" s="36"/>
      <c r="L29" s="36"/>
      <c r="M29" s="36"/>
      <c r="N29" s="36"/>
      <c r="O29" s="36"/>
      <c r="P29" s="36"/>
      <c r="Q29" s="272"/>
      <c r="R29" s="277">
        <v>98544</v>
      </c>
      <c r="S29" s="219"/>
      <c r="T29" s="219"/>
      <c r="U29" s="219"/>
      <c r="V29" s="219"/>
      <c r="W29" s="219"/>
      <c r="X29" s="219"/>
      <c r="Y29" s="282"/>
      <c r="Z29" s="285">
        <v>1</v>
      </c>
      <c r="AA29" s="285"/>
      <c r="AB29" s="285"/>
      <c r="AC29" s="285"/>
      <c r="AD29" s="290">
        <v>190</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179</v>
      </c>
      <c r="CE29" s="42"/>
      <c r="CF29" s="263" t="s">
        <v>26</v>
      </c>
      <c r="CG29" s="36"/>
      <c r="CH29" s="36"/>
      <c r="CI29" s="36"/>
      <c r="CJ29" s="36"/>
      <c r="CK29" s="36"/>
      <c r="CL29" s="36"/>
      <c r="CM29" s="36"/>
      <c r="CN29" s="36"/>
      <c r="CO29" s="36"/>
      <c r="CP29" s="36"/>
      <c r="CQ29" s="272"/>
      <c r="CR29" s="277">
        <v>923776</v>
      </c>
      <c r="CS29" s="318"/>
      <c r="CT29" s="318"/>
      <c r="CU29" s="318"/>
      <c r="CV29" s="318"/>
      <c r="CW29" s="318"/>
      <c r="CX29" s="318"/>
      <c r="CY29" s="337"/>
      <c r="CZ29" s="286">
        <v>9.1999999999999993</v>
      </c>
      <c r="DA29" s="340"/>
      <c r="DB29" s="340"/>
      <c r="DC29" s="343"/>
      <c r="DD29" s="291">
        <v>922542</v>
      </c>
      <c r="DE29" s="318"/>
      <c r="DF29" s="318"/>
      <c r="DG29" s="318"/>
      <c r="DH29" s="318"/>
      <c r="DI29" s="318"/>
      <c r="DJ29" s="318"/>
      <c r="DK29" s="337"/>
      <c r="DL29" s="291">
        <v>922542</v>
      </c>
      <c r="DM29" s="318"/>
      <c r="DN29" s="318"/>
      <c r="DO29" s="318"/>
      <c r="DP29" s="318"/>
      <c r="DQ29" s="318"/>
      <c r="DR29" s="318"/>
      <c r="DS29" s="318"/>
      <c r="DT29" s="318"/>
      <c r="DU29" s="318"/>
      <c r="DV29" s="337"/>
      <c r="DW29" s="286">
        <v>16.399999999999999</v>
      </c>
      <c r="DX29" s="340"/>
      <c r="DY29" s="340"/>
      <c r="DZ29" s="340"/>
      <c r="EA29" s="340"/>
      <c r="EB29" s="340"/>
      <c r="EC29" s="365"/>
    </row>
    <row r="30" spans="2:133" ht="11.25" customHeight="1">
      <c r="B30" s="263" t="s">
        <v>22</v>
      </c>
      <c r="C30" s="36"/>
      <c r="D30" s="36"/>
      <c r="E30" s="36"/>
      <c r="F30" s="36"/>
      <c r="G30" s="36"/>
      <c r="H30" s="36"/>
      <c r="I30" s="36"/>
      <c r="J30" s="36"/>
      <c r="K30" s="36"/>
      <c r="L30" s="36"/>
      <c r="M30" s="36"/>
      <c r="N30" s="36"/>
      <c r="O30" s="36"/>
      <c r="P30" s="36"/>
      <c r="Q30" s="272"/>
      <c r="R30" s="277">
        <v>18564</v>
      </c>
      <c r="S30" s="219"/>
      <c r="T30" s="219"/>
      <c r="U30" s="219"/>
      <c r="V30" s="219"/>
      <c r="W30" s="219"/>
      <c r="X30" s="219"/>
      <c r="Y30" s="282"/>
      <c r="Z30" s="285">
        <v>0.2</v>
      </c>
      <c r="AA30" s="285"/>
      <c r="AB30" s="285"/>
      <c r="AC30" s="285"/>
      <c r="AD30" s="290" t="s">
        <v>208</v>
      </c>
      <c r="AE30" s="290"/>
      <c r="AF30" s="290"/>
      <c r="AG30" s="290"/>
      <c r="AH30" s="290"/>
      <c r="AI30" s="290"/>
      <c r="AJ30" s="290"/>
      <c r="AK30" s="290"/>
      <c r="AL30" s="286" t="s">
        <v>208</v>
      </c>
      <c r="AM30" s="240"/>
      <c r="AN30" s="240"/>
      <c r="AO30" s="299"/>
      <c r="AP30" s="183" t="s">
        <v>325</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402</v>
      </c>
      <c r="BS30" s="326"/>
      <c r="BT30" s="326"/>
      <c r="BU30" s="326"/>
      <c r="BV30" s="326"/>
      <c r="BW30" s="326"/>
      <c r="BX30" s="326"/>
      <c r="BY30" s="326"/>
      <c r="BZ30" s="326"/>
      <c r="CA30" s="326"/>
      <c r="CB30" s="329"/>
      <c r="CD30" s="134"/>
      <c r="CE30" s="43"/>
      <c r="CF30" s="263" t="s">
        <v>403</v>
      </c>
      <c r="CG30" s="36"/>
      <c r="CH30" s="36"/>
      <c r="CI30" s="36"/>
      <c r="CJ30" s="36"/>
      <c r="CK30" s="36"/>
      <c r="CL30" s="36"/>
      <c r="CM30" s="36"/>
      <c r="CN30" s="36"/>
      <c r="CO30" s="36"/>
      <c r="CP30" s="36"/>
      <c r="CQ30" s="272"/>
      <c r="CR30" s="277">
        <v>847671</v>
      </c>
      <c r="CS30" s="219"/>
      <c r="CT30" s="219"/>
      <c r="CU30" s="219"/>
      <c r="CV30" s="219"/>
      <c r="CW30" s="219"/>
      <c r="CX30" s="219"/>
      <c r="CY30" s="282"/>
      <c r="CZ30" s="286">
        <v>8.4</v>
      </c>
      <c r="DA30" s="340"/>
      <c r="DB30" s="340"/>
      <c r="DC30" s="343"/>
      <c r="DD30" s="291">
        <v>846487</v>
      </c>
      <c r="DE30" s="219"/>
      <c r="DF30" s="219"/>
      <c r="DG30" s="219"/>
      <c r="DH30" s="219"/>
      <c r="DI30" s="219"/>
      <c r="DJ30" s="219"/>
      <c r="DK30" s="282"/>
      <c r="DL30" s="291">
        <v>846487</v>
      </c>
      <c r="DM30" s="219"/>
      <c r="DN30" s="219"/>
      <c r="DO30" s="219"/>
      <c r="DP30" s="219"/>
      <c r="DQ30" s="219"/>
      <c r="DR30" s="219"/>
      <c r="DS30" s="219"/>
      <c r="DT30" s="219"/>
      <c r="DU30" s="219"/>
      <c r="DV30" s="282"/>
      <c r="DW30" s="286">
        <v>15</v>
      </c>
      <c r="DX30" s="340"/>
      <c r="DY30" s="340"/>
      <c r="DZ30" s="340"/>
      <c r="EA30" s="340"/>
      <c r="EB30" s="340"/>
      <c r="EC30" s="365"/>
    </row>
    <row r="31" spans="2:133" ht="11.25" customHeight="1">
      <c r="B31" s="263" t="s">
        <v>350</v>
      </c>
      <c r="C31" s="36"/>
      <c r="D31" s="36"/>
      <c r="E31" s="36"/>
      <c r="F31" s="36"/>
      <c r="G31" s="36"/>
      <c r="H31" s="36"/>
      <c r="I31" s="36"/>
      <c r="J31" s="36"/>
      <c r="K31" s="36"/>
      <c r="L31" s="36"/>
      <c r="M31" s="36"/>
      <c r="N31" s="36"/>
      <c r="O31" s="36"/>
      <c r="P31" s="36"/>
      <c r="Q31" s="272"/>
      <c r="R31" s="277">
        <v>1639212</v>
      </c>
      <c r="S31" s="219"/>
      <c r="T31" s="219"/>
      <c r="U31" s="219"/>
      <c r="V31" s="219"/>
      <c r="W31" s="219"/>
      <c r="X31" s="219"/>
      <c r="Y31" s="282"/>
      <c r="Z31" s="285">
        <v>16.2</v>
      </c>
      <c r="AA31" s="285"/>
      <c r="AB31" s="285"/>
      <c r="AC31" s="285"/>
      <c r="AD31" s="290" t="s">
        <v>208</v>
      </c>
      <c r="AE31" s="290"/>
      <c r="AF31" s="290"/>
      <c r="AG31" s="290"/>
      <c r="AH31" s="290"/>
      <c r="AI31" s="290"/>
      <c r="AJ31" s="290"/>
      <c r="AK31" s="290"/>
      <c r="AL31" s="286" t="s">
        <v>208</v>
      </c>
      <c r="AM31" s="240"/>
      <c r="AN31" s="240"/>
      <c r="AO31" s="299"/>
      <c r="AP31" s="163" t="s">
        <v>12</v>
      </c>
      <c r="AQ31" s="179"/>
      <c r="AR31" s="179"/>
      <c r="AS31" s="179"/>
      <c r="AT31" s="311" t="s">
        <v>404</v>
      </c>
      <c r="AU31" s="268"/>
      <c r="AV31" s="268"/>
      <c r="AW31" s="268"/>
      <c r="AX31" s="262" t="s">
        <v>286</v>
      </c>
      <c r="AY31" s="268"/>
      <c r="AZ31" s="268"/>
      <c r="BA31" s="268"/>
      <c r="BB31" s="268"/>
      <c r="BC31" s="268"/>
      <c r="BD31" s="268"/>
      <c r="BE31" s="268"/>
      <c r="BF31" s="271"/>
      <c r="BG31" s="323">
        <v>98.8</v>
      </c>
      <c r="BH31" s="327"/>
      <c r="BI31" s="327"/>
      <c r="BJ31" s="327"/>
      <c r="BK31" s="327"/>
      <c r="BL31" s="327"/>
      <c r="BM31" s="296">
        <v>96</v>
      </c>
      <c r="BN31" s="327"/>
      <c r="BO31" s="327"/>
      <c r="BP31" s="327"/>
      <c r="BQ31" s="330"/>
      <c r="BR31" s="323">
        <v>98.9</v>
      </c>
      <c r="BS31" s="327"/>
      <c r="BT31" s="327"/>
      <c r="BU31" s="327"/>
      <c r="BV31" s="327"/>
      <c r="BW31" s="327"/>
      <c r="BX31" s="296">
        <v>96.1</v>
      </c>
      <c r="BY31" s="327"/>
      <c r="BZ31" s="327"/>
      <c r="CA31" s="327"/>
      <c r="CB31" s="330"/>
      <c r="CD31" s="134"/>
      <c r="CE31" s="43"/>
      <c r="CF31" s="263" t="s">
        <v>324</v>
      </c>
      <c r="CG31" s="36"/>
      <c r="CH31" s="36"/>
      <c r="CI31" s="36"/>
      <c r="CJ31" s="36"/>
      <c r="CK31" s="36"/>
      <c r="CL31" s="36"/>
      <c r="CM31" s="36"/>
      <c r="CN31" s="36"/>
      <c r="CO31" s="36"/>
      <c r="CP31" s="36"/>
      <c r="CQ31" s="272"/>
      <c r="CR31" s="277">
        <v>76105</v>
      </c>
      <c r="CS31" s="318"/>
      <c r="CT31" s="318"/>
      <c r="CU31" s="318"/>
      <c r="CV31" s="318"/>
      <c r="CW31" s="318"/>
      <c r="CX31" s="318"/>
      <c r="CY31" s="337"/>
      <c r="CZ31" s="286">
        <v>0.8</v>
      </c>
      <c r="DA31" s="340"/>
      <c r="DB31" s="340"/>
      <c r="DC31" s="343"/>
      <c r="DD31" s="291">
        <v>76055</v>
      </c>
      <c r="DE31" s="318"/>
      <c r="DF31" s="318"/>
      <c r="DG31" s="318"/>
      <c r="DH31" s="318"/>
      <c r="DI31" s="318"/>
      <c r="DJ31" s="318"/>
      <c r="DK31" s="337"/>
      <c r="DL31" s="291">
        <v>76055</v>
      </c>
      <c r="DM31" s="318"/>
      <c r="DN31" s="318"/>
      <c r="DO31" s="318"/>
      <c r="DP31" s="318"/>
      <c r="DQ31" s="318"/>
      <c r="DR31" s="318"/>
      <c r="DS31" s="318"/>
      <c r="DT31" s="318"/>
      <c r="DU31" s="318"/>
      <c r="DV31" s="337"/>
      <c r="DW31" s="286">
        <v>1.3</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t="s">
        <v>208</v>
      </c>
      <c r="S32" s="219"/>
      <c r="T32" s="219"/>
      <c r="U32" s="219"/>
      <c r="V32" s="219"/>
      <c r="W32" s="219"/>
      <c r="X32" s="219"/>
      <c r="Y32" s="282"/>
      <c r="Z32" s="285" t="s">
        <v>208</v>
      </c>
      <c r="AA32" s="285"/>
      <c r="AB32" s="285"/>
      <c r="AC32" s="285"/>
      <c r="AD32" s="290" t="s">
        <v>208</v>
      </c>
      <c r="AE32" s="290"/>
      <c r="AF32" s="290"/>
      <c r="AG32" s="290"/>
      <c r="AH32" s="290"/>
      <c r="AI32" s="290"/>
      <c r="AJ32" s="290"/>
      <c r="AK32" s="290"/>
      <c r="AL32" s="286" t="s">
        <v>208</v>
      </c>
      <c r="AM32" s="240"/>
      <c r="AN32" s="240"/>
      <c r="AO32" s="299"/>
      <c r="AP32" s="303"/>
      <c r="AQ32" s="29"/>
      <c r="AR32" s="29"/>
      <c r="AS32" s="29"/>
      <c r="AT32" s="312"/>
      <c r="AU32" s="36" t="s">
        <v>263</v>
      </c>
      <c r="AV32" s="36"/>
      <c r="AW32" s="36"/>
      <c r="AX32" s="263" t="s">
        <v>384</v>
      </c>
      <c r="AY32" s="36"/>
      <c r="AZ32" s="36"/>
      <c r="BA32" s="36"/>
      <c r="BB32" s="36"/>
      <c r="BC32" s="36"/>
      <c r="BD32" s="36"/>
      <c r="BE32" s="36"/>
      <c r="BF32" s="272"/>
      <c r="BG32" s="324">
        <v>99.1</v>
      </c>
      <c r="BH32" s="318"/>
      <c r="BI32" s="318"/>
      <c r="BJ32" s="318"/>
      <c r="BK32" s="318"/>
      <c r="BL32" s="318"/>
      <c r="BM32" s="240">
        <v>97</v>
      </c>
      <c r="BN32" s="328"/>
      <c r="BO32" s="328"/>
      <c r="BP32" s="328"/>
      <c r="BQ32" s="321"/>
      <c r="BR32" s="324">
        <v>99.1</v>
      </c>
      <c r="BS32" s="318"/>
      <c r="BT32" s="318"/>
      <c r="BU32" s="318"/>
      <c r="BV32" s="318"/>
      <c r="BW32" s="318"/>
      <c r="BX32" s="240">
        <v>97</v>
      </c>
      <c r="BY32" s="328"/>
      <c r="BZ32" s="328"/>
      <c r="CA32" s="328"/>
      <c r="CB32" s="321"/>
      <c r="CD32" s="135"/>
      <c r="CE32" s="142"/>
      <c r="CF32" s="263" t="s">
        <v>216</v>
      </c>
      <c r="CG32" s="36"/>
      <c r="CH32" s="36"/>
      <c r="CI32" s="36"/>
      <c r="CJ32" s="36"/>
      <c r="CK32" s="36"/>
      <c r="CL32" s="36"/>
      <c r="CM32" s="36"/>
      <c r="CN32" s="36"/>
      <c r="CO32" s="36"/>
      <c r="CP32" s="36"/>
      <c r="CQ32" s="272"/>
      <c r="CR32" s="277">
        <v>23</v>
      </c>
      <c r="CS32" s="219"/>
      <c r="CT32" s="219"/>
      <c r="CU32" s="219"/>
      <c r="CV32" s="219"/>
      <c r="CW32" s="219"/>
      <c r="CX32" s="219"/>
      <c r="CY32" s="282"/>
      <c r="CZ32" s="286">
        <v>0</v>
      </c>
      <c r="DA32" s="340"/>
      <c r="DB32" s="340"/>
      <c r="DC32" s="343"/>
      <c r="DD32" s="291">
        <v>23</v>
      </c>
      <c r="DE32" s="219"/>
      <c r="DF32" s="219"/>
      <c r="DG32" s="219"/>
      <c r="DH32" s="219"/>
      <c r="DI32" s="219"/>
      <c r="DJ32" s="219"/>
      <c r="DK32" s="282"/>
      <c r="DL32" s="291">
        <v>23</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840114</v>
      </c>
      <c r="S33" s="219"/>
      <c r="T33" s="219"/>
      <c r="U33" s="219"/>
      <c r="V33" s="219"/>
      <c r="W33" s="219"/>
      <c r="X33" s="219"/>
      <c r="Y33" s="282"/>
      <c r="Z33" s="285">
        <v>8.3000000000000007</v>
      </c>
      <c r="AA33" s="285"/>
      <c r="AB33" s="285"/>
      <c r="AC33" s="285"/>
      <c r="AD33" s="290" t="s">
        <v>208</v>
      </c>
      <c r="AE33" s="290"/>
      <c r="AF33" s="290"/>
      <c r="AG33" s="290"/>
      <c r="AH33" s="290"/>
      <c r="AI33" s="290"/>
      <c r="AJ33" s="290"/>
      <c r="AK33" s="290"/>
      <c r="AL33" s="286" t="s">
        <v>208</v>
      </c>
      <c r="AM33" s="240"/>
      <c r="AN33" s="240"/>
      <c r="AO33" s="299"/>
      <c r="AP33" s="177"/>
      <c r="AQ33" s="180"/>
      <c r="AR33" s="180"/>
      <c r="AS33" s="180"/>
      <c r="AT33" s="313"/>
      <c r="AU33" s="270"/>
      <c r="AV33" s="270"/>
      <c r="AW33" s="270"/>
      <c r="AX33" s="265" t="s">
        <v>166</v>
      </c>
      <c r="AY33" s="270"/>
      <c r="AZ33" s="270"/>
      <c r="BA33" s="270"/>
      <c r="BB33" s="270"/>
      <c r="BC33" s="270"/>
      <c r="BD33" s="270"/>
      <c r="BE33" s="270"/>
      <c r="BF33" s="274"/>
      <c r="BG33" s="325">
        <v>98.2</v>
      </c>
      <c r="BH33" s="317"/>
      <c r="BI33" s="317"/>
      <c r="BJ33" s="317"/>
      <c r="BK33" s="317"/>
      <c r="BL33" s="317"/>
      <c r="BM33" s="297">
        <v>94</v>
      </c>
      <c r="BN33" s="317"/>
      <c r="BO33" s="317"/>
      <c r="BP33" s="317"/>
      <c r="BQ33" s="322"/>
      <c r="BR33" s="325">
        <v>98.3</v>
      </c>
      <c r="BS33" s="317"/>
      <c r="BT33" s="317"/>
      <c r="BU33" s="317"/>
      <c r="BV33" s="317"/>
      <c r="BW33" s="317"/>
      <c r="BX33" s="297">
        <v>94.2</v>
      </c>
      <c r="BY33" s="317"/>
      <c r="BZ33" s="317"/>
      <c r="CA33" s="317"/>
      <c r="CB33" s="322"/>
      <c r="CD33" s="263" t="s">
        <v>405</v>
      </c>
      <c r="CE33" s="36"/>
      <c r="CF33" s="36"/>
      <c r="CG33" s="36"/>
      <c r="CH33" s="36"/>
      <c r="CI33" s="36"/>
      <c r="CJ33" s="36"/>
      <c r="CK33" s="36"/>
      <c r="CL33" s="36"/>
      <c r="CM33" s="36"/>
      <c r="CN33" s="36"/>
      <c r="CO33" s="36"/>
      <c r="CP33" s="36"/>
      <c r="CQ33" s="272"/>
      <c r="CR33" s="277">
        <v>3793211</v>
      </c>
      <c r="CS33" s="318"/>
      <c r="CT33" s="318"/>
      <c r="CU33" s="318"/>
      <c r="CV33" s="318"/>
      <c r="CW33" s="318"/>
      <c r="CX33" s="318"/>
      <c r="CY33" s="337"/>
      <c r="CZ33" s="286">
        <v>37.799999999999997</v>
      </c>
      <c r="DA33" s="340"/>
      <c r="DB33" s="340"/>
      <c r="DC33" s="343"/>
      <c r="DD33" s="291">
        <v>3090499</v>
      </c>
      <c r="DE33" s="318"/>
      <c r="DF33" s="318"/>
      <c r="DG33" s="318"/>
      <c r="DH33" s="318"/>
      <c r="DI33" s="318"/>
      <c r="DJ33" s="318"/>
      <c r="DK33" s="337"/>
      <c r="DL33" s="291">
        <v>2411879</v>
      </c>
      <c r="DM33" s="318"/>
      <c r="DN33" s="318"/>
      <c r="DO33" s="318"/>
      <c r="DP33" s="318"/>
      <c r="DQ33" s="318"/>
      <c r="DR33" s="318"/>
      <c r="DS33" s="318"/>
      <c r="DT33" s="318"/>
      <c r="DU33" s="318"/>
      <c r="DV33" s="337"/>
      <c r="DW33" s="286">
        <v>42.8</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66808</v>
      </c>
      <c r="S34" s="219"/>
      <c r="T34" s="219"/>
      <c r="U34" s="219"/>
      <c r="V34" s="219"/>
      <c r="W34" s="219"/>
      <c r="X34" s="219"/>
      <c r="Y34" s="282"/>
      <c r="Z34" s="285">
        <v>0.7</v>
      </c>
      <c r="AA34" s="285"/>
      <c r="AB34" s="285"/>
      <c r="AC34" s="285"/>
      <c r="AD34" s="290" t="s">
        <v>208</v>
      </c>
      <c r="AE34" s="290"/>
      <c r="AF34" s="290"/>
      <c r="AG34" s="290"/>
      <c r="AH34" s="290"/>
      <c r="AI34" s="290"/>
      <c r="AJ34" s="290"/>
      <c r="AK34" s="290"/>
      <c r="AL34" s="286" t="s">
        <v>208</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408</v>
      </c>
      <c r="CE34" s="36"/>
      <c r="CF34" s="36"/>
      <c r="CG34" s="36"/>
      <c r="CH34" s="36"/>
      <c r="CI34" s="36"/>
      <c r="CJ34" s="36"/>
      <c r="CK34" s="36"/>
      <c r="CL34" s="36"/>
      <c r="CM34" s="36"/>
      <c r="CN34" s="36"/>
      <c r="CO34" s="36"/>
      <c r="CP34" s="36"/>
      <c r="CQ34" s="272"/>
      <c r="CR34" s="277">
        <v>1509052</v>
      </c>
      <c r="CS34" s="219"/>
      <c r="CT34" s="219"/>
      <c r="CU34" s="219"/>
      <c r="CV34" s="219"/>
      <c r="CW34" s="219"/>
      <c r="CX34" s="219"/>
      <c r="CY34" s="282"/>
      <c r="CZ34" s="286">
        <v>15</v>
      </c>
      <c r="DA34" s="340"/>
      <c r="DB34" s="340"/>
      <c r="DC34" s="343"/>
      <c r="DD34" s="291">
        <v>1098793</v>
      </c>
      <c r="DE34" s="219"/>
      <c r="DF34" s="219"/>
      <c r="DG34" s="219"/>
      <c r="DH34" s="219"/>
      <c r="DI34" s="219"/>
      <c r="DJ34" s="219"/>
      <c r="DK34" s="282"/>
      <c r="DL34" s="291">
        <v>874797</v>
      </c>
      <c r="DM34" s="219"/>
      <c r="DN34" s="219"/>
      <c r="DO34" s="219"/>
      <c r="DP34" s="219"/>
      <c r="DQ34" s="219"/>
      <c r="DR34" s="219"/>
      <c r="DS34" s="219"/>
      <c r="DT34" s="219"/>
      <c r="DU34" s="219"/>
      <c r="DV34" s="282"/>
      <c r="DW34" s="286">
        <v>15.5</v>
      </c>
      <c r="DX34" s="340"/>
      <c r="DY34" s="340"/>
      <c r="DZ34" s="340"/>
      <c r="EA34" s="340"/>
      <c r="EB34" s="340"/>
      <c r="EC34" s="365"/>
    </row>
    <row r="35" spans="2:133" ht="11.25" customHeight="1">
      <c r="B35" s="263" t="s">
        <v>150</v>
      </c>
      <c r="C35" s="36"/>
      <c r="D35" s="36"/>
      <c r="E35" s="36"/>
      <c r="F35" s="36"/>
      <c r="G35" s="36"/>
      <c r="H35" s="36"/>
      <c r="I35" s="36"/>
      <c r="J35" s="36"/>
      <c r="K35" s="36"/>
      <c r="L35" s="36"/>
      <c r="M35" s="36"/>
      <c r="N35" s="36"/>
      <c r="O35" s="36"/>
      <c r="P35" s="36"/>
      <c r="Q35" s="272"/>
      <c r="R35" s="277">
        <v>9062</v>
      </c>
      <c r="S35" s="219"/>
      <c r="T35" s="219"/>
      <c r="U35" s="219"/>
      <c r="V35" s="219"/>
      <c r="W35" s="219"/>
      <c r="X35" s="219"/>
      <c r="Y35" s="282"/>
      <c r="Z35" s="285">
        <v>0.1</v>
      </c>
      <c r="AA35" s="285"/>
      <c r="AB35" s="285"/>
      <c r="AC35" s="285"/>
      <c r="AD35" s="290" t="s">
        <v>208</v>
      </c>
      <c r="AE35" s="290"/>
      <c r="AF35" s="290"/>
      <c r="AG35" s="290"/>
      <c r="AH35" s="290"/>
      <c r="AI35" s="290"/>
      <c r="AJ35" s="290"/>
      <c r="AK35" s="290"/>
      <c r="AL35" s="286" t="s">
        <v>208</v>
      </c>
      <c r="AM35" s="240"/>
      <c r="AN35" s="240"/>
      <c r="AO35" s="299"/>
      <c r="AP35" s="96"/>
      <c r="AQ35" s="183" t="s">
        <v>410</v>
      </c>
      <c r="AR35" s="139"/>
      <c r="AS35" s="139"/>
      <c r="AT35" s="139"/>
      <c r="AU35" s="139"/>
      <c r="AV35" s="139"/>
      <c r="AW35" s="139"/>
      <c r="AX35" s="139"/>
      <c r="AY35" s="139"/>
      <c r="AZ35" s="139"/>
      <c r="BA35" s="139"/>
      <c r="BB35" s="139"/>
      <c r="BC35" s="139"/>
      <c r="BD35" s="139"/>
      <c r="BE35" s="139"/>
      <c r="BF35" s="144"/>
      <c r="BG35" s="183" t="s">
        <v>219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411</v>
      </c>
      <c r="CE35" s="36"/>
      <c r="CF35" s="36"/>
      <c r="CG35" s="36"/>
      <c r="CH35" s="36"/>
      <c r="CI35" s="36"/>
      <c r="CJ35" s="36"/>
      <c r="CK35" s="36"/>
      <c r="CL35" s="36"/>
      <c r="CM35" s="36"/>
      <c r="CN35" s="36"/>
      <c r="CO35" s="36"/>
      <c r="CP35" s="36"/>
      <c r="CQ35" s="272"/>
      <c r="CR35" s="277">
        <v>91541</v>
      </c>
      <c r="CS35" s="318"/>
      <c r="CT35" s="318"/>
      <c r="CU35" s="318"/>
      <c r="CV35" s="318"/>
      <c r="CW35" s="318"/>
      <c r="CX35" s="318"/>
      <c r="CY35" s="337"/>
      <c r="CZ35" s="286">
        <v>0.9</v>
      </c>
      <c r="DA35" s="340"/>
      <c r="DB35" s="340"/>
      <c r="DC35" s="343"/>
      <c r="DD35" s="291">
        <v>72666</v>
      </c>
      <c r="DE35" s="318"/>
      <c r="DF35" s="318"/>
      <c r="DG35" s="318"/>
      <c r="DH35" s="318"/>
      <c r="DI35" s="318"/>
      <c r="DJ35" s="318"/>
      <c r="DK35" s="337"/>
      <c r="DL35" s="291">
        <v>59204</v>
      </c>
      <c r="DM35" s="318"/>
      <c r="DN35" s="318"/>
      <c r="DO35" s="318"/>
      <c r="DP35" s="318"/>
      <c r="DQ35" s="318"/>
      <c r="DR35" s="318"/>
      <c r="DS35" s="318"/>
      <c r="DT35" s="318"/>
      <c r="DU35" s="318"/>
      <c r="DV35" s="337"/>
      <c r="DW35" s="286">
        <v>1.1000000000000001</v>
      </c>
      <c r="DX35" s="340"/>
      <c r="DY35" s="340"/>
      <c r="DZ35" s="340"/>
      <c r="EA35" s="340"/>
      <c r="EB35" s="340"/>
      <c r="EC35" s="365"/>
    </row>
    <row r="36" spans="2:133" ht="11.25" customHeight="1">
      <c r="B36" s="263" t="s">
        <v>414</v>
      </c>
      <c r="C36" s="36"/>
      <c r="D36" s="36"/>
      <c r="E36" s="36"/>
      <c r="F36" s="36"/>
      <c r="G36" s="36"/>
      <c r="H36" s="36"/>
      <c r="I36" s="36"/>
      <c r="J36" s="36"/>
      <c r="K36" s="36"/>
      <c r="L36" s="36"/>
      <c r="M36" s="36"/>
      <c r="N36" s="36"/>
      <c r="O36" s="36"/>
      <c r="P36" s="36"/>
      <c r="Q36" s="272"/>
      <c r="R36" s="277">
        <v>115811</v>
      </c>
      <c r="S36" s="219"/>
      <c r="T36" s="219"/>
      <c r="U36" s="219"/>
      <c r="V36" s="219"/>
      <c r="W36" s="219"/>
      <c r="X36" s="219"/>
      <c r="Y36" s="282"/>
      <c r="Z36" s="285">
        <v>1.1000000000000001</v>
      </c>
      <c r="AA36" s="285"/>
      <c r="AB36" s="285"/>
      <c r="AC36" s="285"/>
      <c r="AD36" s="290" t="s">
        <v>208</v>
      </c>
      <c r="AE36" s="290"/>
      <c r="AF36" s="290"/>
      <c r="AG36" s="290"/>
      <c r="AH36" s="290"/>
      <c r="AI36" s="290"/>
      <c r="AJ36" s="290"/>
      <c r="AK36" s="290"/>
      <c r="AL36" s="286" t="s">
        <v>208</v>
      </c>
      <c r="AM36" s="240"/>
      <c r="AN36" s="240"/>
      <c r="AO36" s="299"/>
      <c r="AP36" s="96"/>
      <c r="AQ36" s="306" t="s">
        <v>400</v>
      </c>
      <c r="AR36" s="309"/>
      <c r="AS36" s="309"/>
      <c r="AT36" s="309"/>
      <c r="AU36" s="309"/>
      <c r="AV36" s="309"/>
      <c r="AW36" s="309"/>
      <c r="AX36" s="309"/>
      <c r="AY36" s="314"/>
      <c r="AZ36" s="276">
        <v>1266240</v>
      </c>
      <c r="BA36" s="279"/>
      <c r="BB36" s="279"/>
      <c r="BC36" s="279"/>
      <c r="BD36" s="279"/>
      <c r="BE36" s="279"/>
      <c r="BF36" s="320"/>
      <c r="BG36" s="262" t="s">
        <v>415</v>
      </c>
      <c r="BH36" s="268"/>
      <c r="BI36" s="268"/>
      <c r="BJ36" s="268"/>
      <c r="BK36" s="268"/>
      <c r="BL36" s="268"/>
      <c r="BM36" s="268"/>
      <c r="BN36" s="268"/>
      <c r="BO36" s="268"/>
      <c r="BP36" s="268"/>
      <c r="BQ36" s="268"/>
      <c r="BR36" s="268"/>
      <c r="BS36" s="268"/>
      <c r="BT36" s="268"/>
      <c r="BU36" s="271"/>
      <c r="BV36" s="276">
        <v>-104917</v>
      </c>
      <c r="BW36" s="279"/>
      <c r="BX36" s="279"/>
      <c r="BY36" s="279"/>
      <c r="BZ36" s="279"/>
      <c r="CA36" s="279"/>
      <c r="CB36" s="320"/>
      <c r="CD36" s="263" t="s">
        <v>33</v>
      </c>
      <c r="CE36" s="36"/>
      <c r="CF36" s="36"/>
      <c r="CG36" s="36"/>
      <c r="CH36" s="36"/>
      <c r="CI36" s="36"/>
      <c r="CJ36" s="36"/>
      <c r="CK36" s="36"/>
      <c r="CL36" s="36"/>
      <c r="CM36" s="36"/>
      <c r="CN36" s="36"/>
      <c r="CO36" s="36"/>
      <c r="CP36" s="36"/>
      <c r="CQ36" s="272"/>
      <c r="CR36" s="277">
        <v>841677</v>
      </c>
      <c r="CS36" s="219"/>
      <c r="CT36" s="219"/>
      <c r="CU36" s="219"/>
      <c r="CV36" s="219"/>
      <c r="CW36" s="219"/>
      <c r="CX36" s="219"/>
      <c r="CY36" s="282"/>
      <c r="CZ36" s="286">
        <v>8.4</v>
      </c>
      <c r="DA36" s="340"/>
      <c r="DB36" s="340"/>
      <c r="DC36" s="343"/>
      <c r="DD36" s="291">
        <v>766112</v>
      </c>
      <c r="DE36" s="219"/>
      <c r="DF36" s="219"/>
      <c r="DG36" s="219"/>
      <c r="DH36" s="219"/>
      <c r="DI36" s="219"/>
      <c r="DJ36" s="219"/>
      <c r="DK36" s="282"/>
      <c r="DL36" s="291">
        <v>467341</v>
      </c>
      <c r="DM36" s="219"/>
      <c r="DN36" s="219"/>
      <c r="DO36" s="219"/>
      <c r="DP36" s="219"/>
      <c r="DQ36" s="219"/>
      <c r="DR36" s="219"/>
      <c r="DS36" s="219"/>
      <c r="DT36" s="219"/>
      <c r="DU36" s="219"/>
      <c r="DV36" s="282"/>
      <c r="DW36" s="286">
        <v>8.3000000000000007</v>
      </c>
      <c r="DX36" s="340"/>
      <c r="DY36" s="340"/>
      <c r="DZ36" s="340"/>
      <c r="EA36" s="340"/>
      <c r="EB36" s="340"/>
      <c r="EC36" s="365"/>
    </row>
    <row r="37" spans="2:133" ht="11.25" customHeight="1">
      <c r="B37" s="263" t="s">
        <v>385</v>
      </c>
      <c r="C37" s="36"/>
      <c r="D37" s="36"/>
      <c r="E37" s="36"/>
      <c r="F37" s="36"/>
      <c r="G37" s="36"/>
      <c r="H37" s="36"/>
      <c r="I37" s="36"/>
      <c r="J37" s="36"/>
      <c r="K37" s="36"/>
      <c r="L37" s="36"/>
      <c r="M37" s="36"/>
      <c r="N37" s="36"/>
      <c r="O37" s="36"/>
      <c r="P37" s="36"/>
      <c r="Q37" s="272"/>
      <c r="R37" s="277">
        <v>72240</v>
      </c>
      <c r="S37" s="219"/>
      <c r="T37" s="219"/>
      <c r="U37" s="219"/>
      <c r="V37" s="219"/>
      <c r="W37" s="219"/>
      <c r="X37" s="219"/>
      <c r="Y37" s="282"/>
      <c r="Z37" s="285">
        <v>0.7</v>
      </c>
      <c r="AA37" s="285"/>
      <c r="AB37" s="285"/>
      <c r="AC37" s="285"/>
      <c r="AD37" s="290" t="s">
        <v>208</v>
      </c>
      <c r="AE37" s="290"/>
      <c r="AF37" s="290"/>
      <c r="AG37" s="290"/>
      <c r="AH37" s="290"/>
      <c r="AI37" s="290"/>
      <c r="AJ37" s="290"/>
      <c r="AK37" s="290"/>
      <c r="AL37" s="286" t="s">
        <v>208</v>
      </c>
      <c r="AM37" s="240"/>
      <c r="AN37" s="240"/>
      <c r="AO37" s="299"/>
      <c r="AQ37" s="307" t="s">
        <v>416</v>
      </c>
      <c r="AR37" s="201"/>
      <c r="AS37" s="201"/>
      <c r="AT37" s="201"/>
      <c r="AU37" s="201"/>
      <c r="AV37" s="201"/>
      <c r="AW37" s="201"/>
      <c r="AX37" s="201"/>
      <c r="AY37" s="315"/>
      <c r="AZ37" s="277">
        <v>421298</v>
      </c>
      <c r="BA37" s="219"/>
      <c r="BB37" s="219"/>
      <c r="BC37" s="219"/>
      <c r="BD37" s="318"/>
      <c r="BE37" s="318"/>
      <c r="BF37" s="321"/>
      <c r="BG37" s="263" t="s">
        <v>419</v>
      </c>
      <c r="BH37" s="36"/>
      <c r="BI37" s="36"/>
      <c r="BJ37" s="36"/>
      <c r="BK37" s="36"/>
      <c r="BL37" s="36"/>
      <c r="BM37" s="36"/>
      <c r="BN37" s="36"/>
      <c r="BO37" s="36"/>
      <c r="BP37" s="36"/>
      <c r="BQ37" s="36"/>
      <c r="BR37" s="36"/>
      <c r="BS37" s="36"/>
      <c r="BT37" s="36"/>
      <c r="BU37" s="272"/>
      <c r="BV37" s="277">
        <v>-117971</v>
      </c>
      <c r="BW37" s="219"/>
      <c r="BX37" s="219"/>
      <c r="BY37" s="219"/>
      <c r="BZ37" s="219"/>
      <c r="CA37" s="219"/>
      <c r="CB37" s="332"/>
      <c r="CD37" s="263" t="s">
        <v>165</v>
      </c>
      <c r="CE37" s="36"/>
      <c r="CF37" s="36"/>
      <c r="CG37" s="36"/>
      <c r="CH37" s="36"/>
      <c r="CI37" s="36"/>
      <c r="CJ37" s="36"/>
      <c r="CK37" s="36"/>
      <c r="CL37" s="36"/>
      <c r="CM37" s="36"/>
      <c r="CN37" s="36"/>
      <c r="CO37" s="36"/>
      <c r="CP37" s="36"/>
      <c r="CQ37" s="272"/>
      <c r="CR37" s="277">
        <v>331011</v>
      </c>
      <c r="CS37" s="318"/>
      <c r="CT37" s="318"/>
      <c r="CU37" s="318"/>
      <c r="CV37" s="318"/>
      <c r="CW37" s="318"/>
      <c r="CX37" s="318"/>
      <c r="CY37" s="337"/>
      <c r="CZ37" s="286">
        <v>3.3</v>
      </c>
      <c r="DA37" s="340"/>
      <c r="DB37" s="340"/>
      <c r="DC37" s="343"/>
      <c r="DD37" s="291">
        <v>331011</v>
      </c>
      <c r="DE37" s="318"/>
      <c r="DF37" s="318"/>
      <c r="DG37" s="318"/>
      <c r="DH37" s="318"/>
      <c r="DI37" s="318"/>
      <c r="DJ37" s="318"/>
      <c r="DK37" s="337"/>
      <c r="DL37" s="291">
        <v>331011</v>
      </c>
      <c r="DM37" s="318"/>
      <c r="DN37" s="318"/>
      <c r="DO37" s="318"/>
      <c r="DP37" s="318"/>
      <c r="DQ37" s="318"/>
      <c r="DR37" s="318"/>
      <c r="DS37" s="318"/>
      <c r="DT37" s="318"/>
      <c r="DU37" s="318"/>
      <c r="DV37" s="337"/>
      <c r="DW37" s="286">
        <v>5.9</v>
      </c>
      <c r="DX37" s="340"/>
      <c r="DY37" s="340"/>
      <c r="DZ37" s="340"/>
      <c r="EA37" s="340"/>
      <c r="EB37" s="340"/>
      <c r="EC37" s="365"/>
    </row>
    <row r="38" spans="2:133" ht="11.25" customHeight="1">
      <c r="B38" s="263" t="s">
        <v>406</v>
      </c>
      <c r="C38" s="36"/>
      <c r="D38" s="36"/>
      <c r="E38" s="36"/>
      <c r="F38" s="36"/>
      <c r="G38" s="36"/>
      <c r="H38" s="36"/>
      <c r="I38" s="36"/>
      <c r="J38" s="36"/>
      <c r="K38" s="36"/>
      <c r="L38" s="36"/>
      <c r="M38" s="36"/>
      <c r="N38" s="36"/>
      <c r="O38" s="36"/>
      <c r="P38" s="36"/>
      <c r="Q38" s="272"/>
      <c r="R38" s="277">
        <v>242036</v>
      </c>
      <c r="S38" s="219"/>
      <c r="T38" s="219"/>
      <c r="U38" s="219"/>
      <c r="V38" s="219"/>
      <c r="W38" s="219"/>
      <c r="X38" s="219"/>
      <c r="Y38" s="282"/>
      <c r="Z38" s="285">
        <v>2.4</v>
      </c>
      <c r="AA38" s="285"/>
      <c r="AB38" s="285"/>
      <c r="AC38" s="285"/>
      <c r="AD38" s="290">
        <v>975</v>
      </c>
      <c r="AE38" s="290"/>
      <c r="AF38" s="290"/>
      <c r="AG38" s="290"/>
      <c r="AH38" s="290"/>
      <c r="AI38" s="290"/>
      <c r="AJ38" s="290"/>
      <c r="AK38" s="290"/>
      <c r="AL38" s="286">
        <v>0</v>
      </c>
      <c r="AM38" s="240"/>
      <c r="AN38" s="240"/>
      <c r="AO38" s="299"/>
      <c r="AQ38" s="307" t="s">
        <v>420</v>
      </c>
      <c r="AR38" s="201"/>
      <c r="AS38" s="201"/>
      <c r="AT38" s="201"/>
      <c r="AU38" s="201"/>
      <c r="AV38" s="201"/>
      <c r="AW38" s="201"/>
      <c r="AX38" s="201"/>
      <c r="AY38" s="315"/>
      <c r="AZ38" s="277">
        <v>12846</v>
      </c>
      <c r="BA38" s="219"/>
      <c r="BB38" s="219"/>
      <c r="BC38" s="219"/>
      <c r="BD38" s="318"/>
      <c r="BE38" s="318"/>
      <c r="BF38" s="321"/>
      <c r="BG38" s="263" t="s">
        <v>421</v>
      </c>
      <c r="BH38" s="36"/>
      <c r="BI38" s="36"/>
      <c r="BJ38" s="36"/>
      <c r="BK38" s="36"/>
      <c r="BL38" s="36"/>
      <c r="BM38" s="36"/>
      <c r="BN38" s="36"/>
      <c r="BO38" s="36"/>
      <c r="BP38" s="36"/>
      <c r="BQ38" s="36"/>
      <c r="BR38" s="36"/>
      <c r="BS38" s="36"/>
      <c r="BT38" s="36"/>
      <c r="BU38" s="272"/>
      <c r="BV38" s="277">
        <v>3057</v>
      </c>
      <c r="BW38" s="219"/>
      <c r="BX38" s="219"/>
      <c r="BY38" s="219"/>
      <c r="BZ38" s="219"/>
      <c r="CA38" s="219"/>
      <c r="CB38" s="332"/>
      <c r="CD38" s="263" t="s">
        <v>422</v>
      </c>
      <c r="CE38" s="36"/>
      <c r="CF38" s="36"/>
      <c r="CG38" s="36"/>
      <c r="CH38" s="36"/>
      <c r="CI38" s="36"/>
      <c r="CJ38" s="36"/>
      <c r="CK38" s="36"/>
      <c r="CL38" s="36"/>
      <c r="CM38" s="36"/>
      <c r="CN38" s="36"/>
      <c r="CO38" s="36"/>
      <c r="CP38" s="36"/>
      <c r="CQ38" s="272"/>
      <c r="CR38" s="277">
        <v>1263158</v>
      </c>
      <c r="CS38" s="219"/>
      <c r="CT38" s="219"/>
      <c r="CU38" s="219"/>
      <c r="CV38" s="219"/>
      <c r="CW38" s="219"/>
      <c r="CX38" s="219"/>
      <c r="CY38" s="282"/>
      <c r="CZ38" s="286">
        <v>12.6</v>
      </c>
      <c r="DA38" s="340"/>
      <c r="DB38" s="340"/>
      <c r="DC38" s="343"/>
      <c r="DD38" s="291">
        <v>1103130</v>
      </c>
      <c r="DE38" s="219"/>
      <c r="DF38" s="219"/>
      <c r="DG38" s="219"/>
      <c r="DH38" s="219"/>
      <c r="DI38" s="219"/>
      <c r="DJ38" s="219"/>
      <c r="DK38" s="282"/>
      <c r="DL38" s="291">
        <v>1010537</v>
      </c>
      <c r="DM38" s="219"/>
      <c r="DN38" s="219"/>
      <c r="DO38" s="219"/>
      <c r="DP38" s="219"/>
      <c r="DQ38" s="219"/>
      <c r="DR38" s="219"/>
      <c r="DS38" s="219"/>
      <c r="DT38" s="219"/>
      <c r="DU38" s="219"/>
      <c r="DV38" s="282"/>
      <c r="DW38" s="286">
        <v>17.899999999999999</v>
      </c>
      <c r="DX38" s="340"/>
      <c r="DY38" s="340"/>
      <c r="DZ38" s="340"/>
      <c r="EA38" s="340"/>
      <c r="EB38" s="340"/>
      <c r="EC38" s="365"/>
    </row>
    <row r="39" spans="2:133" ht="11.25" customHeight="1">
      <c r="B39" s="263" t="s">
        <v>423</v>
      </c>
      <c r="C39" s="36"/>
      <c r="D39" s="36"/>
      <c r="E39" s="36"/>
      <c r="F39" s="36"/>
      <c r="G39" s="36"/>
      <c r="H39" s="36"/>
      <c r="I39" s="36"/>
      <c r="J39" s="36"/>
      <c r="K39" s="36"/>
      <c r="L39" s="36"/>
      <c r="M39" s="36"/>
      <c r="N39" s="36"/>
      <c r="O39" s="36"/>
      <c r="P39" s="36"/>
      <c r="Q39" s="272"/>
      <c r="R39" s="277">
        <v>1196486</v>
      </c>
      <c r="S39" s="219"/>
      <c r="T39" s="219"/>
      <c r="U39" s="219"/>
      <c r="V39" s="219"/>
      <c r="W39" s="219"/>
      <c r="X39" s="219"/>
      <c r="Y39" s="282"/>
      <c r="Z39" s="285">
        <v>11.8</v>
      </c>
      <c r="AA39" s="285"/>
      <c r="AB39" s="285"/>
      <c r="AC39" s="285"/>
      <c r="AD39" s="290" t="s">
        <v>208</v>
      </c>
      <c r="AE39" s="290"/>
      <c r="AF39" s="290"/>
      <c r="AG39" s="290"/>
      <c r="AH39" s="290"/>
      <c r="AI39" s="290"/>
      <c r="AJ39" s="290"/>
      <c r="AK39" s="290"/>
      <c r="AL39" s="286" t="s">
        <v>208</v>
      </c>
      <c r="AM39" s="240"/>
      <c r="AN39" s="240"/>
      <c r="AO39" s="299"/>
      <c r="AQ39" s="307" t="s">
        <v>319</v>
      </c>
      <c r="AR39" s="201"/>
      <c r="AS39" s="201"/>
      <c r="AT39" s="201"/>
      <c r="AU39" s="201"/>
      <c r="AV39" s="201"/>
      <c r="AW39" s="201"/>
      <c r="AX39" s="201"/>
      <c r="AY39" s="315"/>
      <c r="AZ39" s="277">
        <v>3082</v>
      </c>
      <c r="BA39" s="219"/>
      <c r="BB39" s="219"/>
      <c r="BC39" s="219"/>
      <c r="BD39" s="318"/>
      <c r="BE39" s="318"/>
      <c r="BF39" s="321"/>
      <c r="BG39" s="263" t="s">
        <v>345</v>
      </c>
      <c r="BH39" s="36"/>
      <c r="BI39" s="36"/>
      <c r="BJ39" s="36"/>
      <c r="BK39" s="36"/>
      <c r="BL39" s="36"/>
      <c r="BM39" s="36"/>
      <c r="BN39" s="36"/>
      <c r="BO39" s="36"/>
      <c r="BP39" s="36"/>
      <c r="BQ39" s="36"/>
      <c r="BR39" s="36"/>
      <c r="BS39" s="36"/>
      <c r="BT39" s="36"/>
      <c r="BU39" s="272"/>
      <c r="BV39" s="277">
        <v>4758</v>
      </c>
      <c r="BW39" s="219"/>
      <c r="BX39" s="219"/>
      <c r="BY39" s="219"/>
      <c r="BZ39" s="219"/>
      <c r="CA39" s="219"/>
      <c r="CB39" s="332"/>
      <c r="CD39" s="263" t="s">
        <v>427</v>
      </c>
      <c r="CE39" s="36"/>
      <c r="CF39" s="36"/>
      <c r="CG39" s="36"/>
      <c r="CH39" s="36"/>
      <c r="CI39" s="36"/>
      <c r="CJ39" s="36"/>
      <c r="CK39" s="36"/>
      <c r="CL39" s="36"/>
      <c r="CM39" s="36"/>
      <c r="CN39" s="36"/>
      <c r="CO39" s="36"/>
      <c r="CP39" s="36"/>
      <c r="CQ39" s="272"/>
      <c r="CR39" s="277">
        <v>87783</v>
      </c>
      <c r="CS39" s="318"/>
      <c r="CT39" s="318"/>
      <c r="CU39" s="318"/>
      <c r="CV39" s="318"/>
      <c r="CW39" s="318"/>
      <c r="CX39" s="318"/>
      <c r="CY39" s="337"/>
      <c r="CZ39" s="286">
        <v>0.9</v>
      </c>
      <c r="DA39" s="340"/>
      <c r="DB39" s="340"/>
      <c r="DC39" s="343"/>
      <c r="DD39" s="291">
        <v>49798</v>
      </c>
      <c r="DE39" s="318"/>
      <c r="DF39" s="318"/>
      <c r="DG39" s="318"/>
      <c r="DH39" s="318"/>
      <c r="DI39" s="318"/>
      <c r="DJ39" s="318"/>
      <c r="DK39" s="337"/>
      <c r="DL39" s="291" t="s">
        <v>208</v>
      </c>
      <c r="DM39" s="318"/>
      <c r="DN39" s="318"/>
      <c r="DO39" s="318"/>
      <c r="DP39" s="318"/>
      <c r="DQ39" s="318"/>
      <c r="DR39" s="318"/>
      <c r="DS39" s="318"/>
      <c r="DT39" s="318"/>
      <c r="DU39" s="318"/>
      <c r="DV39" s="337"/>
      <c r="DW39" s="286" t="s">
        <v>208</v>
      </c>
      <c r="DX39" s="340"/>
      <c r="DY39" s="340"/>
      <c r="DZ39" s="340"/>
      <c r="EA39" s="340"/>
      <c r="EB39" s="340"/>
      <c r="EC39" s="365"/>
    </row>
    <row r="40" spans="2:133" ht="11.25" customHeight="1">
      <c r="B40" s="263" t="s">
        <v>428</v>
      </c>
      <c r="C40" s="36"/>
      <c r="D40" s="36"/>
      <c r="E40" s="36"/>
      <c r="F40" s="36"/>
      <c r="G40" s="36"/>
      <c r="H40" s="36"/>
      <c r="I40" s="36"/>
      <c r="J40" s="36"/>
      <c r="K40" s="36"/>
      <c r="L40" s="36"/>
      <c r="M40" s="36"/>
      <c r="N40" s="36"/>
      <c r="O40" s="36"/>
      <c r="P40" s="36"/>
      <c r="Q40" s="272"/>
      <c r="R40" s="277" t="s">
        <v>208</v>
      </c>
      <c r="S40" s="219"/>
      <c r="T40" s="219"/>
      <c r="U40" s="219"/>
      <c r="V40" s="219"/>
      <c r="W40" s="219"/>
      <c r="X40" s="219"/>
      <c r="Y40" s="282"/>
      <c r="Z40" s="285" t="s">
        <v>208</v>
      </c>
      <c r="AA40" s="285"/>
      <c r="AB40" s="285"/>
      <c r="AC40" s="285"/>
      <c r="AD40" s="290" t="s">
        <v>208</v>
      </c>
      <c r="AE40" s="290"/>
      <c r="AF40" s="290"/>
      <c r="AG40" s="290"/>
      <c r="AH40" s="290"/>
      <c r="AI40" s="290"/>
      <c r="AJ40" s="290"/>
      <c r="AK40" s="290"/>
      <c r="AL40" s="286" t="s">
        <v>208</v>
      </c>
      <c r="AM40" s="240"/>
      <c r="AN40" s="240"/>
      <c r="AO40" s="299"/>
      <c r="AQ40" s="307" t="s">
        <v>108</v>
      </c>
      <c r="AR40" s="201"/>
      <c r="AS40" s="201"/>
      <c r="AT40" s="201"/>
      <c r="AU40" s="201"/>
      <c r="AV40" s="201"/>
      <c r="AW40" s="201"/>
      <c r="AX40" s="201"/>
      <c r="AY40" s="315"/>
      <c r="AZ40" s="277" t="s">
        <v>208</v>
      </c>
      <c r="BA40" s="219"/>
      <c r="BB40" s="219"/>
      <c r="BC40" s="219"/>
      <c r="BD40" s="318"/>
      <c r="BE40" s="318"/>
      <c r="BF40" s="321"/>
      <c r="BG40" s="303" t="s">
        <v>429</v>
      </c>
      <c r="BH40" s="29"/>
      <c r="BI40" s="29"/>
      <c r="BJ40" s="29"/>
      <c r="BK40" s="29"/>
      <c r="BL40" s="29"/>
      <c r="BM40" s="36" t="s">
        <v>430</v>
      </c>
      <c r="BN40" s="36"/>
      <c r="BO40" s="36"/>
      <c r="BP40" s="36"/>
      <c r="BQ40" s="36"/>
      <c r="BR40" s="36"/>
      <c r="BS40" s="36"/>
      <c r="BT40" s="36"/>
      <c r="BU40" s="272"/>
      <c r="BV40" s="277">
        <v>111</v>
      </c>
      <c r="BW40" s="219"/>
      <c r="BX40" s="219"/>
      <c r="BY40" s="219"/>
      <c r="BZ40" s="219"/>
      <c r="CA40" s="219"/>
      <c r="CB40" s="332"/>
      <c r="CD40" s="263" t="s">
        <v>380</v>
      </c>
      <c r="CE40" s="36"/>
      <c r="CF40" s="36"/>
      <c r="CG40" s="36"/>
      <c r="CH40" s="36"/>
      <c r="CI40" s="36"/>
      <c r="CJ40" s="36"/>
      <c r="CK40" s="36"/>
      <c r="CL40" s="36"/>
      <c r="CM40" s="36"/>
      <c r="CN40" s="36"/>
      <c r="CO40" s="36"/>
      <c r="CP40" s="36"/>
      <c r="CQ40" s="272"/>
      <c r="CR40" s="277" t="s">
        <v>208</v>
      </c>
      <c r="CS40" s="219"/>
      <c r="CT40" s="219"/>
      <c r="CU40" s="219"/>
      <c r="CV40" s="219"/>
      <c r="CW40" s="219"/>
      <c r="CX40" s="219"/>
      <c r="CY40" s="282"/>
      <c r="CZ40" s="286" t="s">
        <v>208</v>
      </c>
      <c r="DA40" s="340"/>
      <c r="DB40" s="340"/>
      <c r="DC40" s="343"/>
      <c r="DD40" s="291" t="s">
        <v>208</v>
      </c>
      <c r="DE40" s="219"/>
      <c r="DF40" s="219"/>
      <c r="DG40" s="219"/>
      <c r="DH40" s="219"/>
      <c r="DI40" s="219"/>
      <c r="DJ40" s="219"/>
      <c r="DK40" s="282"/>
      <c r="DL40" s="291" t="s">
        <v>208</v>
      </c>
      <c r="DM40" s="219"/>
      <c r="DN40" s="219"/>
      <c r="DO40" s="219"/>
      <c r="DP40" s="219"/>
      <c r="DQ40" s="219"/>
      <c r="DR40" s="219"/>
      <c r="DS40" s="219"/>
      <c r="DT40" s="219"/>
      <c r="DU40" s="219"/>
      <c r="DV40" s="282"/>
      <c r="DW40" s="286" t="s">
        <v>208</v>
      </c>
      <c r="DX40" s="340"/>
      <c r="DY40" s="340"/>
      <c r="DZ40" s="340"/>
      <c r="EA40" s="340"/>
      <c r="EB40" s="340"/>
      <c r="EC40" s="365"/>
    </row>
    <row r="41" spans="2:133" ht="11.25" customHeight="1">
      <c r="B41" s="263" t="s">
        <v>431</v>
      </c>
      <c r="C41" s="36"/>
      <c r="D41" s="36"/>
      <c r="E41" s="36"/>
      <c r="F41" s="36"/>
      <c r="G41" s="36"/>
      <c r="H41" s="36"/>
      <c r="I41" s="36"/>
      <c r="J41" s="36"/>
      <c r="K41" s="36"/>
      <c r="L41" s="36"/>
      <c r="M41" s="36"/>
      <c r="N41" s="36"/>
      <c r="O41" s="36"/>
      <c r="P41" s="36"/>
      <c r="Q41" s="272"/>
      <c r="R41" s="277">
        <v>272386</v>
      </c>
      <c r="S41" s="219"/>
      <c r="T41" s="219"/>
      <c r="U41" s="219"/>
      <c r="V41" s="219"/>
      <c r="W41" s="219"/>
      <c r="X41" s="219"/>
      <c r="Y41" s="282"/>
      <c r="Z41" s="285">
        <v>2.7</v>
      </c>
      <c r="AA41" s="285"/>
      <c r="AB41" s="285"/>
      <c r="AC41" s="285"/>
      <c r="AD41" s="290" t="s">
        <v>208</v>
      </c>
      <c r="AE41" s="290"/>
      <c r="AF41" s="290"/>
      <c r="AG41" s="290"/>
      <c r="AH41" s="290"/>
      <c r="AI41" s="290"/>
      <c r="AJ41" s="290"/>
      <c r="AK41" s="290"/>
      <c r="AL41" s="286" t="s">
        <v>208</v>
      </c>
      <c r="AM41" s="240"/>
      <c r="AN41" s="240"/>
      <c r="AO41" s="299"/>
      <c r="AQ41" s="307" t="s">
        <v>433</v>
      </c>
      <c r="AR41" s="201"/>
      <c r="AS41" s="201"/>
      <c r="AT41" s="201"/>
      <c r="AU41" s="201"/>
      <c r="AV41" s="201"/>
      <c r="AW41" s="201"/>
      <c r="AX41" s="201"/>
      <c r="AY41" s="315"/>
      <c r="AZ41" s="277">
        <v>194216</v>
      </c>
      <c r="BA41" s="219"/>
      <c r="BB41" s="219"/>
      <c r="BC41" s="219"/>
      <c r="BD41" s="318"/>
      <c r="BE41" s="318"/>
      <c r="BF41" s="321"/>
      <c r="BG41" s="303"/>
      <c r="BH41" s="29"/>
      <c r="BI41" s="29"/>
      <c r="BJ41" s="29"/>
      <c r="BK41" s="29"/>
      <c r="BL41" s="29"/>
      <c r="BM41" s="36" t="s">
        <v>350</v>
      </c>
      <c r="BN41" s="36"/>
      <c r="BO41" s="36"/>
      <c r="BP41" s="36"/>
      <c r="BQ41" s="36"/>
      <c r="BR41" s="36"/>
      <c r="BS41" s="36"/>
      <c r="BT41" s="36"/>
      <c r="BU41" s="272"/>
      <c r="BV41" s="277">
        <v>1</v>
      </c>
      <c r="BW41" s="219"/>
      <c r="BX41" s="219"/>
      <c r="BY41" s="219"/>
      <c r="BZ41" s="219"/>
      <c r="CA41" s="219"/>
      <c r="CB41" s="332"/>
      <c r="CD41" s="263" t="s">
        <v>298</v>
      </c>
      <c r="CE41" s="36"/>
      <c r="CF41" s="36"/>
      <c r="CG41" s="36"/>
      <c r="CH41" s="36"/>
      <c r="CI41" s="36"/>
      <c r="CJ41" s="36"/>
      <c r="CK41" s="36"/>
      <c r="CL41" s="36"/>
      <c r="CM41" s="36"/>
      <c r="CN41" s="36"/>
      <c r="CO41" s="36"/>
      <c r="CP41" s="36"/>
      <c r="CQ41" s="272"/>
      <c r="CR41" s="277" t="s">
        <v>208</v>
      </c>
      <c r="CS41" s="318"/>
      <c r="CT41" s="318"/>
      <c r="CU41" s="318"/>
      <c r="CV41" s="318"/>
      <c r="CW41" s="318"/>
      <c r="CX41" s="318"/>
      <c r="CY41" s="337"/>
      <c r="CZ41" s="286" t="s">
        <v>208</v>
      </c>
      <c r="DA41" s="340"/>
      <c r="DB41" s="340"/>
      <c r="DC41" s="343"/>
      <c r="DD41" s="291" t="s">
        <v>208</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432</v>
      </c>
      <c r="C42" s="270"/>
      <c r="D42" s="270"/>
      <c r="E42" s="270"/>
      <c r="F42" s="270"/>
      <c r="G42" s="270"/>
      <c r="H42" s="270"/>
      <c r="I42" s="270"/>
      <c r="J42" s="270"/>
      <c r="K42" s="270"/>
      <c r="L42" s="270"/>
      <c r="M42" s="270"/>
      <c r="N42" s="270"/>
      <c r="O42" s="270"/>
      <c r="P42" s="270"/>
      <c r="Q42" s="274"/>
      <c r="R42" s="278">
        <v>10130407</v>
      </c>
      <c r="S42" s="280"/>
      <c r="T42" s="280"/>
      <c r="U42" s="280"/>
      <c r="V42" s="280"/>
      <c r="W42" s="280"/>
      <c r="X42" s="280"/>
      <c r="Y42" s="283"/>
      <c r="Z42" s="287">
        <v>100</v>
      </c>
      <c r="AA42" s="287"/>
      <c r="AB42" s="287"/>
      <c r="AC42" s="287"/>
      <c r="AD42" s="292">
        <v>5363419</v>
      </c>
      <c r="AE42" s="292"/>
      <c r="AF42" s="292"/>
      <c r="AG42" s="292"/>
      <c r="AH42" s="292"/>
      <c r="AI42" s="292"/>
      <c r="AJ42" s="292"/>
      <c r="AK42" s="292"/>
      <c r="AL42" s="295">
        <v>100</v>
      </c>
      <c r="AM42" s="297"/>
      <c r="AN42" s="297"/>
      <c r="AO42" s="300"/>
      <c r="AQ42" s="308" t="s">
        <v>420</v>
      </c>
      <c r="AR42" s="310"/>
      <c r="AS42" s="310"/>
      <c r="AT42" s="310"/>
      <c r="AU42" s="310"/>
      <c r="AV42" s="310"/>
      <c r="AW42" s="310"/>
      <c r="AX42" s="310"/>
      <c r="AY42" s="316"/>
      <c r="AZ42" s="278">
        <v>634798</v>
      </c>
      <c r="BA42" s="280"/>
      <c r="BB42" s="280"/>
      <c r="BC42" s="280"/>
      <c r="BD42" s="317"/>
      <c r="BE42" s="317"/>
      <c r="BF42" s="322"/>
      <c r="BG42" s="177"/>
      <c r="BH42" s="180"/>
      <c r="BI42" s="180"/>
      <c r="BJ42" s="180"/>
      <c r="BK42" s="180"/>
      <c r="BL42" s="180"/>
      <c r="BM42" s="270" t="s">
        <v>435</v>
      </c>
      <c r="BN42" s="270"/>
      <c r="BO42" s="270"/>
      <c r="BP42" s="270"/>
      <c r="BQ42" s="270"/>
      <c r="BR42" s="270"/>
      <c r="BS42" s="270"/>
      <c r="BT42" s="270"/>
      <c r="BU42" s="274"/>
      <c r="BV42" s="278">
        <v>367</v>
      </c>
      <c r="BW42" s="280"/>
      <c r="BX42" s="280"/>
      <c r="BY42" s="280"/>
      <c r="BZ42" s="280"/>
      <c r="CA42" s="280"/>
      <c r="CB42" s="333"/>
      <c r="CD42" s="263" t="s">
        <v>290</v>
      </c>
      <c r="CE42" s="36"/>
      <c r="CF42" s="36"/>
      <c r="CG42" s="36"/>
      <c r="CH42" s="36"/>
      <c r="CI42" s="36"/>
      <c r="CJ42" s="36"/>
      <c r="CK42" s="36"/>
      <c r="CL42" s="36"/>
      <c r="CM42" s="36"/>
      <c r="CN42" s="36"/>
      <c r="CO42" s="36"/>
      <c r="CP42" s="36"/>
      <c r="CQ42" s="272"/>
      <c r="CR42" s="277">
        <v>1665689</v>
      </c>
      <c r="CS42" s="219"/>
      <c r="CT42" s="219"/>
      <c r="CU42" s="219"/>
      <c r="CV42" s="219"/>
      <c r="CW42" s="219"/>
      <c r="CX42" s="219"/>
      <c r="CY42" s="282"/>
      <c r="CZ42" s="286">
        <v>16.600000000000001</v>
      </c>
      <c r="DA42" s="240"/>
      <c r="DB42" s="240"/>
      <c r="DC42" s="288"/>
      <c r="DD42" s="291">
        <v>96171</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v>17156</v>
      </c>
      <c r="CS43" s="318"/>
      <c r="CT43" s="318"/>
      <c r="CU43" s="318"/>
      <c r="CV43" s="318"/>
      <c r="CW43" s="318"/>
      <c r="CX43" s="318"/>
      <c r="CY43" s="337"/>
      <c r="CZ43" s="286">
        <v>0.2</v>
      </c>
      <c r="DA43" s="340"/>
      <c r="DB43" s="340"/>
      <c r="DC43" s="343"/>
      <c r="DD43" s="291">
        <v>1525</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179</v>
      </c>
      <c r="CE44" s="42"/>
      <c r="CF44" s="263" t="s">
        <v>151</v>
      </c>
      <c r="CG44" s="36"/>
      <c r="CH44" s="36"/>
      <c r="CI44" s="36"/>
      <c r="CJ44" s="36"/>
      <c r="CK44" s="36"/>
      <c r="CL44" s="36"/>
      <c r="CM44" s="36"/>
      <c r="CN44" s="36"/>
      <c r="CO44" s="36"/>
      <c r="CP44" s="36"/>
      <c r="CQ44" s="272"/>
      <c r="CR44" s="277">
        <v>1665689</v>
      </c>
      <c r="CS44" s="219"/>
      <c r="CT44" s="219"/>
      <c r="CU44" s="219"/>
      <c r="CV44" s="219"/>
      <c r="CW44" s="219"/>
      <c r="CX44" s="219"/>
      <c r="CY44" s="282"/>
      <c r="CZ44" s="286">
        <v>16.600000000000001</v>
      </c>
      <c r="DA44" s="240"/>
      <c r="DB44" s="240"/>
      <c r="DC44" s="288"/>
      <c r="DD44" s="291">
        <v>96171</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436</v>
      </c>
      <c r="CG45" s="36"/>
      <c r="CH45" s="36"/>
      <c r="CI45" s="36"/>
      <c r="CJ45" s="36"/>
      <c r="CK45" s="36"/>
      <c r="CL45" s="36"/>
      <c r="CM45" s="36"/>
      <c r="CN45" s="36"/>
      <c r="CO45" s="36"/>
      <c r="CP45" s="36"/>
      <c r="CQ45" s="272"/>
      <c r="CR45" s="277">
        <v>1014503</v>
      </c>
      <c r="CS45" s="318"/>
      <c r="CT45" s="318"/>
      <c r="CU45" s="318"/>
      <c r="CV45" s="318"/>
      <c r="CW45" s="318"/>
      <c r="CX45" s="318"/>
      <c r="CY45" s="337"/>
      <c r="CZ45" s="286">
        <v>10.1</v>
      </c>
      <c r="DA45" s="340"/>
      <c r="DB45" s="340"/>
      <c r="DC45" s="343"/>
      <c r="DD45" s="291">
        <v>16538</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437</v>
      </c>
      <c r="CG46" s="36"/>
      <c r="CH46" s="36"/>
      <c r="CI46" s="36"/>
      <c r="CJ46" s="36"/>
      <c r="CK46" s="36"/>
      <c r="CL46" s="36"/>
      <c r="CM46" s="36"/>
      <c r="CN46" s="36"/>
      <c r="CO46" s="36"/>
      <c r="CP46" s="36"/>
      <c r="CQ46" s="272"/>
      <c r="CR46" s="277">
        <v>650721</v>
      </c>
      <c r="CS46" s="219"/>
      <c r="CT46" s="219"/>
      <c r="CU46" s="219"/>
      <c r="CV46" s="219"/>
      <c r="CW46" s="219"/>
      <c r="CX46" s="219"/>
      <c r="CY46" s="282"/>
      <c r="CZ46" s="286">
        <v>6.5</v>
      </c>
      <c r="DA46" s="240"/>
      <c r="DB46" s="240"/>
      <c r="DC46" s="288"/>
      <c r="DD46" s="291">
        <v>79168</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413</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439</v>
      </c>
      <c r="CG47" s="36"/>
      <c r="CH47" s="36"/>
      <c r="CI47" s="36"/>
      <c r="CJ47" s="36"/>
      <c r="CK47" s="36"/>
      <c r="CL47" s="36"/>
      <c r="CM47" s="36"/>
      <c r="CN47" s="36"/>
      <c r="CO47" s="36"/>
      <c r="CP47" s="36"/>
      <c r="CQ47" s="272"/>
      <c r="CR47" s="277" t="s">
        <v>208</v>
      </c>
      <c r="CS47" s="318"/>
      <c r="CT47" s="318"/>
      <c r="CU47" s="318"/>
      <c r="CV47" s="318"/>
      <c r="CW47" s="318"/>
      <c r="CX47" s="318"/>
      <c r="CY47" s="337"/>
      <c r="CZ47" s="286" t="s">
        <v>208</v>
      </c>
      <c r="DA47" s="340"/>
      <c r="DB47" s="340"/>
      <c r="DC47" s="343"/>
      <c r="DD47" s="291" t="s">
        <v>208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278</v>
      </c>
      <c r="CD48" s="135"/>
      <c r="CE48" s="142"/>
      <c r="CF48" s="263" t="s">
        <v>440</v>
      </c>
      <c r="CG48" s="36"/>
      <c r="CH48" s="36"/>
      <c r="CI48" s="36"/>
      <c r="CJ48" s="36"/>
      <c r="CK48" s="36"/>
      <c r="CL48" s="36"/>
      <c r="CM48" s="36"/>
      <c r="CN48" s="36"/>
      <c r="CO48" s="36"/>
      <c r="CP48" s="36"/>
      <c r="CQ48" s="272"/>
      <c r="CR48" s="277" t="s">
        <v>208</v>
      </c>
      <c r="CS48" s="219"/>
      <c r="CT48" s="219"/>
      <c r="CU48" s="219"/>
      <c r="CV48" s="219"/>
      <c r="CW48" s="219"/>
      <c r="CX48" s="219"/>
      <c r="CY48" s="282"/>
      <c r="CZ48" s="286" t="s">
        <v>208</v>
      </c>
      <c r="DA48" s="240"/>
      <c r="DB48" s="240"/>
      <c r="DC48" s="288"/>
      <c r="DD48" s="291" t="s">
        <v>208</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201</v>
      </c>
      <c r="CE49" s="270"/>
      <c r="CF49" s="270"/>
      <c r="CG49" s="270"/>
      <c r="CH49" s="270"/>
      <c r="CI49" s="270"/>
      <c r="CJ49" s="270"/>
      <c r="CK49" s="270"/>
      <c r="CL49" s="270"/>
      <c r="CM49" s="270"/>
      <c r="CN49" s="270"/>
      <c r="CO49" s="270"/>
      <c r="CP49" s="270"/>
      <c r="CQ49" s="274"/>
      <c r="CR49" s="278">
        <v>10033479</v>
      </c>
      <c r="CS49" s="317"/>
      <c r="CT49" s="317"/>
      <c r="CU49" s="317"/>
      <c r="CV49" s="317"/>
      <c r="CW49" s="317"/>
      <c r="CX49" s="317"/>
      <c r="CY49" s="338"/>
      <c r="CZ49" s="295">
        <v>100</v>
      </c>
      <c r="DA49" s="341"/>
      <c r="DB49" s="341"/>
      <c r="DC49" s="344"/>
      <c r="DD49" s="347">
        <v>6108766</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QFuaAW4kRi6OXQNNPJb8HY4zAP+PwEMCkY9+daLrhpXsODwuF1oHf3Bzl2umvEm58uFQ27V9TyFo8BFQfKGSOA==" saltValue="QVAIzmivKWQJBjRM4Vsij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310</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114</v>
      </c>
      <c r="DK2" s="732"/>
      <c r="DL2" s="732"/>
      <c r="DM2" s="732"/>
      <c r="DN2" s="732"/>
      <c r="DO2" s="735"/>
      <c r="DP2" s="405"/>
      <c r="DQ2" s="731" t="s">
        <v>315</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212</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441</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442</v>
      </c>
      <c r="B5" s="406"/>
      <c r="C5" s="406"/>
      <c r="D5" s="406"/>
      <c r="E5" s="406"/>
      <c r="F5" s="406"/>
      <c r="G5" s="406"/>
      <c r="H5" s="406"/>
      <c r="I5" s="406"/>
      <c r="J5" s="406"/>
      <c r="K5" s="406"/>
      <c r="L5" s="406"/>
      <c r="M5" s="406"/>
      <c r="N5" s="406"/>
      <c r="O5" s="406"/>
      <c r="P5" s="442"/>
      <c r="Q5" s="448" t="s">
        <v>189</v>
      </c>
      <c r="R5" s="460"/>
      <c r="S5" s="460"/>
      <c r="T5" s="460"/>
      <c r="U5" s="471"/>
      <c r="V5" s="448" t="s">
        <v>443</v>
      </c>
      <c r="W5" s="460"/>
      <c r="X5" s="460"/>
      <c r="Y5" s="460"/>
      <c r="Z5" s="471"/>
      <c r="AA5" s="448" t="s">
        <v>444</v>
      </c>
      <c r="AB5" s="460"/>
      <c r="AC5" s="460"/>
      <c r="AD5" s="460"/>
      <c r="AE5" s="460"/>
      <c r="AF5" s="520" t="s">
        <v>184</v>
      </c>
      <c r="AG5" s="460"/>
      <c r="AH5" s="460"/>
      <c r="AI5" s="460"/>
      <c r="AJ5" s="538"/>
      <c r="AK5" s="460" t="s">
        <v>445</v>
      </c>
      <c r="AL5" s="460"/>
      <c r="AM5" s="460"/>
      <c r="AN5" s="460"/>
      <c r="AO5" s="471"/>
      <c r="AP5" s="448" t="s">
        <v>134</v>
      </c>
      <c r="AQ5" s="460"/>
      <c r="AR5" s="460"/>
      <c r="AS5" s="460"/>
      <c r="AT5" s="471"/>
      <c r="AU5" s="448" t="s">
        <v>446</v>
      </c>
      <c r="AV5" s="460"/>
      <c r="AW5" s="460"/>
      <c r="AX5" s="460"/>
      <c r="AY5" s="538"/>
      <c r="AZ5" s="432"/>
      <c r="BA5" s="432"/>
      <c r="BB5" s="432"/>
      <c r="BC5" s="432"/>
      <c r="BD5" s="432"/>
      <c r="BE5" s="631"/>
      <c r="BF5" s="631"/>
      <c r="BG5" s="631"/>
      <c r="BH5" s="631"/>
      <c r="BI5" s="631"/>
      <c r="BJ5" s="631"/>
      <c r="BK5" s="631"/>
      <c r="BL5" s="631"/>
      <c r="BM5" s="631"/>
      <c r="BN5" s="631"/>
      <c r="BO5" s="631"/>
      <c r="BP5" s="631"/>
      <c r="BQ5" s="377" t="s">
        <v>447</v>
      </c>
      <c r="BR5" s="406"/>
      <c r="BS5" s="406"/>
      <c r="BT5" s="406"/>
      <c r="BU5" s="406"/>
      <c r="BV5" s="406"/>
      <c r="BW5" s="406"/>
      <c r="BX5" s="406"/>
      <c r="BY5" s="406"/>
      <c r="BZ5" s="406"/>
      <c r="CA5" s="406"/>
      <c r="CB5" s="406"/>
      <c r="CC5" s="406"/>
      <c r="CD5" s="406"/>
      <c r="CE5" s="406"/>
      <c r="CF5" s="406"/>
      <c r="CG5" s="442"/>
      <c r="CH5" s="448" t="s">
        <v>376</v>
      </c>
      <c r="CI5" s="460"/>
      <c r="CJ5" s="460"/>
      <c r="CK5" s="460"/>
      <c r="CL5" s="471"/>
      <c r="CM5" s="448" t="s">
        <v>236</v>
      </c>
      <c r="CN5" s="460"/>
      <c r="CO5" s="460"/>
      <c r="CP5" s="460"/>
      <c r="CQ5" s="471"/>
      <c r="CR5" s="448" t="s">
        <v>257</v>
      </c>
      <c r="CS5" s="460"/>
      <c r="CT5" s="460"/>
      <c r="CU5" s="460"/>
      <c r="CV5" s="471"/>
      <c r="CW5" s="448" t="s">
        <v>58</v>
      </c>
      <c r="CX5" s="460"/>
      <c r="CY5" s="460"/>
      <c r="CZ5" s="460"/>
      <c r="DA5" s="471"/>
      <c r="DB5" s="448" t="s">
        <v>450</v>
      </c>
      <c r="DC5" s="460"/>
      <c r="DD5" s="460"/>
      <c r="DE5" s="460"/>
      <c r="DF5" s="471"/>
      <c r="DG5" s="725" t="s">
        <v>254</v>
      </c>
      <c r="DH5" s="728"/>
      <c r="DI5" s="728"/>
      <c r="DJ5" s="728"/>
      <c r="DK5" s="733"/>
      <c r="DL5" s="725" t="s">
        <v>452</v>
      </c>
      <c r="DM5" s="728"/>
      <c r="DN5" s="728"/>
      <c r="DO5" s="728"/>
      <c r="DP5" s="733"/>
      <c r="DQ5" s="448" t="s">
        <v>454</v>
      </c>
      <c r="DR5" s="460"/>
      <c r="DS5" s="460"/>
      <c r="DT5" s="460"/>
      <c r="DU5" s="471"/>
      <c r="DV5" s="448" t="s">
        <v>446</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456</v>
      </c>
      <c r="C7" s="428"/>
      <c r="D7" s="428"/>
      <c r="E7" s="428"/>
      <c r="F7" s="428"/>
      <c r="G7" s="428"/>
      <c r="H7" s="428"/>
      <c r="I7" s="428"/>
      <c r="J7" s="428"/>
      <c r="K7" s="428"/>
      <c r="L7" s="428"/>
      <c r="M7" s="428"/>
      <c r="N7" s="428"/>
      <c r="O7" s="428"/>
      <c r="P7" s="444"/>
      <c r="Q7" s="450">
        <v>10163</v>
      </c>
      <c r="R7" s="462"/>
      <c r="S7" s="462"/>
      <c r="T7" s="462"/>
      <c r="U7" s="462"/>
      <c r="V7" s="462">
        <v>10066</v>
      </c>
      <c r="W7" s="462"/>
      <c r="X7" s="462"/>
      <c r="Y7" s="462"/>
      <c r="Z7" s="462"/>
      <c r="AA7" s="462">
        <v>97</v>
      </c>
      <c r="AB7" s="462"/>
      <c r="AC7" s="462"/>
      <c r="AD7" s="462"/>
      <c r="AE7" s="508"/>
      <c r="AF7" s="522">
        <v>60</v>
      </c>
      <c r="AG7" s="535"/>
      <c r="AH7" s="535"/>
      <c r="AI7" s="535"/>
      <c r="AJ7" s="540"/>
      <c r="AK7" s="548">
        <v>116</v>
      </c>
      <c r="AL7" s="462"/>
      <c r="AM7" s="462"/>
      <c r="AN7" s="462"/>
      <c r="AO7" s="462"/>
      <c r="AP7" s="462">
        <v>12799</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t="s">
        <v>195</v>
      </c>
      <c r="BS7" s="408" t="s">
        <v>357</v>
      </c>
      <c r="BT7" s="428"/>
      <c r="BU7" s="428"/>
      <c r="BV7" s="428"/>
      <c r="BW7" s="428"/>
      <c r="BX7" s="428"/>
      <c r="BY7" s="428"/>
      <c r="BZ7" s="428"/>
      <c r="CA7" s="428"/>
      <c r="CB7" s="428"/>
      <c r="CC7" s="428"/>
      <c r="CD7" s="428"/>
      <c r="CE7" s="428"/>
      <c r="CF7" s="428"/>
      <c r="CG7" s="444"/>
      <c r="CH7" s="688" t="s">
        <v>208</v>
      </c>
      <c r="CI7" s="691"/>
      <c r="CJ7" s="691"/>
      <c r="CK7" s="691"/>
      <c r="CL7" s="706"/>
      <c r="CM7" s="688">
        <v>162</v>
      </c>
      <c r="CN7" s="691"/>
      <c r="CO7" s="691"/>
      <c r="CP7" s="691"/>
      <c r="CQ7" s="706"/>
      <c r="CR7" s="688">
        <v>3</v>
      </c>
      <c r="CS7" s="691"/>
      <c r="CT7" s="691"/>
      <c r="CU7" s="691"/>
      <c r="CV7" s="706"/>
      <c r="CW7" s="688" t="s">
        <v>208</v>
      </c>
      <c r="CX7" s="691"/>
      <c r="CY7" s="691"/>
      <c r="CZ7" s="691"/>
      <c r="DA7" s="706"/>
      <c r="DB7" s="688" t="s">
        <v>208</v>
      </c>
      <c r="DC7" s="691"/>
      <c r="DD7" s="691"/>
      <c r="DE7" s="691"/>
      <c r="DF7" s="706"/>
      <c r="DG7" s="688">
        <v>478</v>
      </c>
      <c r="DH7" s="691"/>
      <c r="DI7" s="691"/>
      <c r="DJ7" s="691"/>
      <c r="DK7" s="706"/>
      <c r="DL7" s="688" t="s">
        <v>208</v>
      </c>
      <c r="DM7" s="691"/>
      <c r="DN7" s="691"/>
      <c r="DO7" s="691"/>
      <c r="DP7" s="706"/>
      <c r="DQ7" s="688" t="s">
        <v>208</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458</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264</v>
      </c>
      <c r="B23" s="410" t="s">
        <v>316</v>
      </c>
      <c r="C23" s="430"/>
      <c r="D23" s="430"/>
      <c r="E23" s="430"/>
      <c r="F23" s="430"/>
      <c r="G23" s="430"/>
      <c r="H23" s="430"/>
      <c r="I23" s="430"/>
      <c r="J23" s="430"/>
      <c r="K23" s="430"/>
      <c r="L23" s="430"/>
      <c r="M23" s="430"/>
      <c r="N23" s="430"/>
      <c r="O23" s="430"/>
      <c r="P23" s="446"/>
      <c r="Q23" s="453">
        <v>10163</v>
      </c>
      <c r="R23" s="465"/>
      <c r="S23" s="465"/>
      <c r="T23" s="465"/>
      <c r="U23" s="465"/>
      <c r="V23" s="465">
        <v>10066</v>
      </c>
      <c r="W23" s="465"/>
      <c r="X23" s="465"/>
      <c r="Y23" s="465"/>
      <c r="Z23" s="465"/>
      <c r="AA23" s="465">
        <v>97</v>
      </c>
      <c r="AB23" s="465"/>
      <c r="AC23" s="465"/>
      <c r="AD23" s="465"/>
      <c r="AE23" s="510"/>
      <c r="AF23" s="524">
        <v>60</v>
      </c>
      <c r="AG23" s="465"/>
      <c r="AH23" s="465"/>
      <c r="AI23" s="465"/>
      <c r="AJ23" s="542"/>
      <c r="AK23" s="550"/>
      <c r="AL23" s="468"/>
      <c r="AM23" s="468"/>
      <c r="AN23" s="468"/>
      <c r="AO23" s="468"/>
      <c r="AP23" s="465">
        <v>12799</v>
      </c>
      <c r="AQ23" s="465"/>
      <c r="AR23" s="465"/>
      <c r="AS23" s="465"/>
      <c r="AT23" s="465"/>
      <c r="AU23" s="583"/>
      <c r="AV23" s="583"/>
      <c r="AW23" s="583"/>
      <c r="AX23" s="583"/>
      <c r="AY23" s="610"/>
      <c r="AZ23" s="616" t="s">
        <v>208</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399</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442</v>
      </c>
      <c r="B26" s="406"/>
      <c r="C26" s="406"/>
      <c r="D26" s="406"/>
      <c r="E26" s="406"/>
      <c r="F26" s="406"/>
      <c r="G26" s="406"/>
      <c r="H26" s="406"/>
      <c r="I26" s="406"/>
      <c r="J26" s="406"/>
      <c r="K26" s="406"/>
      <c r="L26" s="406"/>
      <c r="M26" s="406"/>
      <c r="N26" s="406"/>
      <c r="O26" s="406"/>
      <c r="P26" s="442"/>
      <c r="Q26" s="448" t="s">
        <v>460</v>
      </c>
      <c r="R26" s="460"/>
      <c r="S26" s="460"/>
      <c r="T26" s="460"/>
      <c r="U26" s="471"/>
      <c r="V26" s="448" t="s">
        <v>461</v>
      </c>
      <c r="W26" s="460"/>
      <c r="X26" s="460"/>
      <c r="Y26" s="460"/>
      <c r="Z26" s="471"/>
      <c r="AA26" s="448" t="s">
        <v>462</v>
      </c>
      <c r="AB26" s="460"/>
      <c r="AC26" s="460"/>
      <c r="AD26" s="460"/>
      <c r="AE26" s="460"/>
      <c r="AF26" s="525" t="s">
        <v>261</v>
      </c>
      <c r="AG26" s="536"/>
      <c r="AH26" s="536"/>
      <c r="AI26" s="536"/>
      <c r="AJ26" s="543"/>
      <c r="AK26" s="460" t="s">
        <v>401</v>
      </c>
      <c r="AL26" s="460"/>
      <c r="AM26" s="460"/>
      <c r="AN26" s="460"/>
      <c r="AO26" s="471"/>
      <c r="AP26" s="448" t="s">
        <v>368</v>
      </c>
      <c r="AQ26" s="460"/>
      <c r="AR26" s="460"/>
      <c r="AS26" s="460"/>
      <c r="AT26" s="471"/>
      <c r="AU26" s="448" t="s">
        <v>463</v>
      </c>
      <c r="AV26" s="460"/>
      <c r="AW26" s="460"/>
      <c r="AX26" s="460"/>
      <c r="AY26" s="471"/>
      <c r="AZ26" s="448" t="s">
        <v>464</v>
      </c>
      <c r="BA26" s="460"/>
      <c r="BB26" s="460"/>
      <c r="BC26" s="460"/>
      <c r="BD26" s="471"/>
      <c r="BE26" s="448" t="s">
        <v>446</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175</v>
      </c>
      <c r="C28" s="428"/>
      <c r="D28" s="428"/>
      <c r="E28" s="428"/>
      <c r="F28" s="428"/>
      <c r="G28" s="428"/>
      <c r="H28" s="428"/>
      <c r="I28" s="428"/>
      <c r="J28" s="428"/>
      <c r="K28" s="428"/>
      <c r="L28" s="428"/>
      <c r="M28" s="428"/>
      <c r="N28" s="428"/>
      <c r="O28" s="428"/>
      <c r="P28" s="444"/>
      <c r="Q28" s="454">
        <v>2516</v>
      </c>
      <c r="R28" s="466"/>
      <c r="S28" s="466"/>
      <c r="T28" s="466"/>
      <c r="U28" s="466"/>
      <c r="V28" s="466">
        <v>2621</v>
      </c>
      <c r="W28" s="466"/>
      <c r="X28" s="466"/>
      <c r="Y28" s="466"/>
      <c r="Z28" s="466"/>
      <c r="AA28" s="466">
        <v>-105</v>
      </c>
      <c r="AB28" s="466"/>
      <c r="AC28" s="466"/>
      <c r="AD28" s="466"/>
      <c r="AE28" s="511"/>
      <c r="AF28" s="527">
        <v>-105</v>
      </c>
      <c r="AG28" s="466"/>
      <c r="AH28" s="466"/>
      <c r="AI28" s="466"/>
      <c r="AJ28" s="545"/>
      <c r="AK28" s="551">
        <v>194</v>
      </c>
      <c r="AL28" s="466"/>
      <c r="AM28" s="466"/>
      <c r="AN28" s="466"/>
      <c r="AO28" s="466"/>
      <c r="AP28" s="466" t="s">
        <v>208</v>
      </c>
      <c r="AQ28" s="466"/>
      <c r="AR28" s="466"/>
      <c r="AS28" s="466"/>
      <c r="AT28" s="466"/>
      <c r="AU28" s="466" t="s">
        <v>208</v>
      </c>
      <c r="AV28" s="466"/>
      <c r="AW28" s="466"/>
      <c r="AX28" s="466"/>
      <c r="AY28" s="466"/>
      <c r="AZ28" s="617" t="s">
        <v>208</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465</v>
      </c>
      <c r="C29" s="429"/>
      <c r="D29" s="429"/>
      <c r="E29" s="429"/>
      <c r="F29" s="429"/>
      <c r="G29" s="429"/>
      <c r="H29" s="429"/>
      <c r="I29" s="429"/>
      <c r="J29" s="429"/>
      <c r="K29" s="429"/>
      <c r="L29" s="429"/>
      <c r="M29" s="429"/>
      <c r="N29" s="429"/>
      <c r="O29" s="429"/>
      <c r="P29" s="445"/>
      <c r="Q29" s="451">
        <v>311</v>
      </c>
      <c r="R29" s="463"/>
      <c r="S29" s="463"/>
      <c r="T29" s="463"/>
      <c r="U29" s="463"/>
      <c r="V29" s="463">
        <v>311</v>
      </c>
      <c r="W29" s="463"/>
      <c r="X29" s="463"/>
      <c r="Y29" s="463"/>
      <c r="Z29" s="463"/>
      <c r="AA29" s="463" t="s">
        <v>208</v>
      </c>
      <c r="AB29" s="463"/>
      <c r="AC29" s="463"/>
      <c r="AD29" s="463"/>
      <c r="AE29" s="474"/>
      <c r="AF29" s="523" t="s">
        <v>208</v>
      </c>
      <c r="AG29" s="469"/>
      <c r="AH29" s="469"/>
      <c r="AI29" s="469"/>
      <c r="AJ29" s="541"/>
      <c r="AK29" s="473">
        <v>79</v>
      </c>
      <c r="AL29" s="463"/>
      <c r="AM29" s="463"/>
      <c r="AN29" s="463"/>
      <c r="AO29" s="463"/>
      <c r="AP29" s="463" t="s">
        <v>208</v>
      </c>
      <c r="AQ29" s="463"/>
      <c r="AR29" s="463"/>
      <c r="AS29" s="463"/>
      <c r="AT29" s="463"/>
      <c r="AU29" s="463" t="s">
        <v>208</v>
      </c>
      <c r="AV29" s="463"/>
      <c r="AW29" s="463"/>
      <c r="AX29" s="463"/>
      <c r="AY29" s="463"/>
      <c r="AZ29" s="618" t="s">
        <v>208</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293</v>
      </c>
      <c r="C30" s="429"/>
      <c r="D30" s="429"/>
      <c r="E30" s="429"/>
      <c r="F30" s="429"/>
      <c r="G30" s="429"/>
      <c r="H30" s="429"/>
      <c r="I30" s="429"/>
      <c r="J30" s="429"/>
      <c r="K30" s="429"/>
      <c r="L30" s="429"/>
      <c r="M30" s="429"/>
      <c r="N30" s="429"/>
      <c r="O30" s="429"/>
      <c r="P30" s="445"/>
      <c r="Q30" s="451">
        <v>1951</v>
      </c>
      <c r="R30" s="463"/>
      <c r="S30" s="463"/>
      <c r="T30" s="463"/>
      <c r="U30" s="463"/>
      <c r="V30" s="463">
        <v>1933</v>
      </c>
      <c r="W30" s="463"/>
      <c r="X30" s="463"/>
      <c r="Y30" s="463"/>
      <c r="Z30" s="463"/>
      <c r="AA30" s="463">
        <v>18</v>
      </c>
      <c r="AB30" s="463"/>
      <c r="AC30" s="463"/>
      <c r="AD30" s="463"/>
      <c r="AE30" s="474"/>
      <c r="AF30" s="523">
        <v>18</v>
      </c>
      <c r="AG30" s="469"/>
      <c r="AH30" s="469"/>
      <c r="AI30" s="469"/>
      <c r="AJ30" s="541"/>
      <c r="AK30" s="473">
        <v>294</v>
      </c>
      <c r="AL30" s="463"/>
      <c r="AM30" s="463"/>
      <c r="AN30" s="463"/>
      <c r="AO30" s="463"/>
      <c r="AP30" s="463" t="s">
        <v>208</v>
      </c>
      <c r="AQ30" s="463"/>
      <c r="AR30" s="463"/>
      <c r="AS30" s="463"/>
      <c r="AT30" s="463"/>
      <c r="AU30" s="463" t="s">
        <v>208</v>
      </c>
      <c r="AV30" s="463"/>
      <c r="AW30" s="463"/>
      <c r="AX30" s="463"/>
      <c r="AY30" s="463"/>
      <c r="AZ30" s="618" t="s">
        <v>208</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55</v>
      </c>
      <c r="C31" s="429"/>
      <c r="D31" s="429"/>
      <c r="E31" s="429"/>
      <c r="F31" s="429"/>
      <c r="G31" s="429"/>
      <c r="H31" s="429"/>
      <c r="I31" s="429"/>
      <c r="J31" s="429"/>
      <c r="K31" s="429"/>
      <c r="L31" s="429"/>
      <c r="M31" s="429"/>
      <c r="N31" s="429"/>
      <c r="O31" s="429"/>
      <c r="P31" s="445"/>
      <c r="Q31" s="451">
        <v>526</v>
      </c>
      <c r="R31" s="463"/>
      <c r="S31" s="463"/>
      <c r="T31" s="463"/>
      <c r="U31" s="463"/>
      <c r="V31" s="463">
        <v>499</v>
      </c>
      <c r="W31" s="463"/>
      <c r="X31" s="463"/>
      <c r="Y31" s="463"/>
      <c r="Z31" s="463"/>
      <c r="AA31" s="463">
        <v>27</v>
      </c>
      <c r="AB31" s="463"/>
      <c r="AC31" s="463"/>
      <c r="AD31" s="463"/>
      <c r="AE31" s="474"/>
      <c r="AF31" s="523">
        <v>511</v>
      </c>
      <c r="AG31" s="469"/>
      <c r="AH31" s="469"/>
      <c r="AI31" s="469"/>
      <c r="AJ31" s="541"/>
      <c r="AK31" s="473">
        <v>3</v>
      </c>
      <c r="AL31" s="463"/>
      <c r="AM31" s="463"/>
      <c r="AN31" s="463"/>
      <c r="AO31" s="463"/>
      <c r="AP31" s="463">
        <v>1079</v>
      </c>
      <c r="AQ31" s="463"/>
      <c r="AR31" s="463"/>
      <c r="AS31" s="463"/>
      <c r="AT31" s="463"/>
      <c r="AU31" s="463" t="s">
        <v>208</v>
      </c>
      <c r="AV31" s="463"/>
      <c r="AW31" s="463"/>
      <c r="AX31" s="463"/>
      <c r="AY31" s="463"/>
      <c r="AZ31" s="618" t="s">
        <v>208</v>
      </c>
      <c r="BA31" s="618"/>
      <c r="BB31" s="618"/>
      <c r="BC31" s="618"/>
      <c r="BD31" s="618"/>
      <c r="BE31" s="581" t="s">
        <v>466</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467</v>
      </c>
      <c r="C32" s="429"/>
      <c r="D32" s="429"/>
      <c r="E32" s="429"/>
      <c r="F32" s="429"/>
      <c r="G32" s="429"/>
      <c r="H32" s="429"/>
      <c r="I32" s="429"/>
      <c r="J32" s="429"/>
      <c r="K32" s="429"/>
      <c r="L32" s="429"/>
      <c r="M32" s="429"/>
      <c r="N32" s="429"/>
      <c r="O32" s="429"/>
      <c r="P32" s="445"/>
      <c r="Q32" s="451">
        <v>1634</v>
      </c>
      <c r="R32" s="463"/>
      <c r="S32" s="463"/>
      <c r="T32" s="463"/>
      <c r="U32" s="463"/>
      <c r="V32" s="463">
        <v>1618</v>
      </c>
      <c r="W32" s="463"/>
      <c r="X32" s="463"/>
      <c r="Y32" s="463"/>
      <c r="Z32" s="463"/>
      <c r="AA32" s="463">
        <v>16</v>
      </c>
      <c r="AB32" s="463"/>
      <c r="AC32" s="463"/>
      <c r="AD32" s="463"/>
      <c r="AE32" s="474"/>
      <c r="AF32" s="523">
        <v>16</v>
      </c>
      <c r="AG32" s="469"/>
      <c r="AH32" s="469"/>
      <c r="AI32" s="469"/>
      <c r="AJ32" s="541"/>
      <c r="AK32" s="473">
        <v>421</v>
      </c>
      <c r="AL32" s="463"/>
      <c r="AM32" s="463"/>
      <c r="AN32" s="463"/>
      <c r="AO32" s="463"/>
      <c r="AP32" s="463">
        <v>8243</v>
      </c>
      <c r="AQ32" s="463"/>
      <c r="AR32" s="463"/>
      <c r="AS32" s="463"/>
      <c r="AT32" s="463"/>
      <c r="AU32" s="463">
        <v>4995</v>
      </c>
      <c r="AV32" s="463"/>
      <c r="AW32" s="463"/>
      <c r="AX32" s="463"/>
      <c r="AY32" s="463"/>
      <c r="AZ32" s="618" t="s">
        <v>208</v>
      </c>
      <c r="BA32" s="618"/>
      <c r="BB32" s="618"/>
      <c r="BC32" s="618"/>
      <c r="BD32" s="618"/>
      <c r="BE32" s="581" t="s">
        <v>25</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255</v>
      </c>
      <c r="C33" s="429"/>
      <c r="D33" s="429"/>
      <c r="E33" s="429"/>
      <c r="F33" s="429"/>
      <c r="G33" s="429"/>
      <c r="H33" s="429"/>
      <c r="I33" s="429"/>
      <c r="J33" s="429"/>
      <c r="K33" s="429"/>
      <c r="L33" s="429"/>
      <c r="M33" s="429"/>
      <c r="N33" s="429"/>
      <c r="O33" s="429"/>
      <c r="P33" s="445"/>
      <c r="Q33" s="451">
        <v>18</v>
      </c>
      <c r="R33" s="463"/>
      <c r="S33" s="463"/>
      <c r="T33" s="463"/>
      <c r="U33" s="463"/>
      <c r="V33" s="463">
        <v>18</v>
      </c>
      <c r="W33" s="463"/>
      <c r="X33" s="463"/>
      <c r="Y33" s="463"/>
      <c r="Z33" s="463"/>
      <c r="AA33" s="463" t="s">
        <v>208</v>
      </c>
      <c r="AB33" s="463"/>
      <c r="AC33" s="463"/>
      <c r="AD33" s="463"/>
      <c r="AE33" s="474"/>
      <c r="AF33" s="523" t="s">
        <v>208</v>
      </c>
      <c r="AG33" s="469"/>
      <c r="AH33" s="469"/>
      <c r="AI33" s="469"/>
      <c r="AJ33" s="541"/>
      <c r="AK33" s="473" t="s">
        <v>208</v>
      </c>
      <c r="AL33" s="463"/>
      <c r="AM33" s="463"/>
      <c r="AN33" s="463"/>
      <c r="AO33" s="463"/>
      <c r="AP33" s="463">
        <v>34</v>
      </c>
      <c r="AQ33" s="463"/>
      <c r="AR33" s="463"/>
      <c r="AS33" s="463"/>
      <c r="AT33" s="463"/>
      <c r="AU33" s="463">
        <v>8</v>
      </c>
      <c r="AV33" s="463"/>
      <c r="AW33" s="463"/>
      <c r="AX33" s="463"/>
      <c r="AY33" s="463"/>
      <c r="AZ33" s="618" t="s">
        <v>208</v>
      </c>
      <c r="BA33" s="618"/>
      <c r="BB33" s="618"/>
      <c r="BC33" s="618"/>
      <c r="BD33" s="618"/>
      <c r="BE33" s="581" t="s">
        <v>25</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468</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264</v>
      </c>
      <c r="B63" s="410" t="s">
        <v>388</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440</v>
      </c>
      <c r="AG63" s="465"/>
      <c r="AH63" s="465"/>
      <c r="AI63" s="465"/>
      <c r="AJ63" s="542"/>
      <c r="AK63" s="550"/>
      <c r="AL63" s="468"/>
      <c r="AM63" s="468"/>
      <c r="AN63" s="468"/>
      <c r="AO63" s="468"/>
      <c r="AP63" s="465">
        <f>SUM(AP31:AT33)</f>
        <v>9356</v>
      </c>
      <c r="AQ63" s="465"/>
      <c r="AR63" s="465"/>
      <c r="AS63" s="465"/>
      <c r="AT63" s="465"/>
      <c r="AU63" s="465">
        <f>SUM(AU31:AY33)</f>
        <v>5003</v>
      </c>
      <c r="AV63" s="465"/>
      <c r="AW63" s="465"/>
      <c r="AX63" s="465"/>
      <c r="AY63" s="465"/>
      <c r="AZ63" s="620"/>
      <c r="BA63" s="620"/>
      <c r="BB63" s="620"/>
      <c r="BC63" s="620"/>
      <c r="BD63" s="620"/>
      <c r="BE63" s="583"/>
      <c r="BF63" s="583"/>
      <c r="BG63" s="583"/>
      <c r="BH63" s="583"/>
      <c r="BI63" s="610"/>
      <c r="BJ63" s="616" t="s">
        <v>208</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457</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451</v>
      </c>
      <c r="B66" s="406"/>
      <c r="C66" s="406"/>
      <c r="D66" s="406"/>
      <c r="E66" s="406"/>
      <c r="F66" s="406"/>
      <c r="G66" s="406"/>
      <c r="H66" s="406"/>
      <c r="I66" s="406"/>
      <c r="J66" s="406"/>
      <c r="K66" s="406"/>
      <c r="L66" s="406"/>
      <c r="M66" s="406"/>
      <c r="N66" s="406"/>
      <c r="O66" s="406"/>
      <c r="P66" s="442"/>
      <c r="Q66" s="448" t="s">
        <v>460</v>
      </c>
      <c r="R66" s="460"/>
      <c r="S66" s="460"/>
      <c r="T66" s="460"/>
      <c r="U66" s="471"/>
      <c r="V66" s="448" t="s">
        <v>461</v>
      </c>
      <c r="W66" s="460"/>
      <c r="X66" s="460"/>
      <c r="Y66" s="460"/>
      <c r="Z66" s="471"/>
      <c r="AA66" s="448" t="s">
        <v>462</v>
      </c>
      <c r="AB66" s="460"/>
      <c r="AC66" s="460"/>
      <c r="AD66" s="460"/>
      <c r="AE66" s="471"/>
      <c r="AF66" s="528" t="s">
        <v>261</v>
      </c>
      <c r="AG66" s="536"/>
      <c r="AH66" s="536"/>
      <c r="AI66" s="536"/>
      <c r="AJ66" s="546"/>
      <c r="AK66" s="448" t="s">
        <v>401</v>
      </c>
      <c r="AL66" s="406"/>
      <c r="AM66" s="406"/>
      <c r="AN66" s="406"/>
      <c r="AO66" s="442"/>
      <c r="AP66" s="448" t="s">
        <v>368</v>
      </c>
      <c r="AQ66" s="460"/>
      <c r="AR66" s="460"/>
      <c r="AS66" s="460"/>
      <c r="AT66" s="471"/>
      <c r="AU66" s="448" t="s">
        <v>469</v>
      </c>
      <c r="AV66" s="460"/>
      <c r="AW66" s="460"/>
      <c r="AX66" s="460"/>
      <c r="AY66" s="471"/>
      <c r="AZ66" s="448" t="s">
        <v>446</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542</v>
      </c>
      <c r="C68" s="428"/>
      <c r="D68" s="428"/>
      <c r="E68" s="428"/>
      <c r="F68" s="428"/>
      <c r="G68" s="428"/>
      <c r="H68" s="428"/>
      <c r="I68" s="428"/>
      <c r="J68" s="428"/>
      <c r="K68" s="428"/>
      <c r="L68" s="428"/>
      <c r="M68" s="428"/>
      <c r="N68" s="428"/>
      <c r="O68" s="428"/>
      <c r="P68" s="444"/>
      <c r="Q68" s="450">
        <v>1797</v>
      </c>
      <c r="R68" s="462"/>
      <c r="S68" s="462"/>
      <c r="T68" s="462"/>
      <c r="U68" s="462"/>
      <c r="V68" s="462">
        <v>1755</v>
      </c>
      <c r="W68" s="462"/>
      <c r="X68" s="462"/>
      <c r="Y68" s="462"/>
      <c r="Z68" s="462"/>
      <c r="AA68" s="462">
        <v>42</v>
      </c>
      <c r="AB68" s="462"/>
      <c r="AC68" s="462"/>
      <c r="AD68" s="462"/>
      <c r="AE68" s="462"/>
      <c r="AF68" s="462">
        <v>42</v>
      </c>
      <c r="AG68" s="462"/>
      <c r="AH68" s="462"/>
      <c r="AI68" s="462"/>
      <c r="AJ68" s="462"/>
      <c r="AK68" s="462" t="s">
        <v>208</v>
      </c>
      <c r="AL68" s="462"/>
      <c r="AM68" s="462"/>
      <c r="AN68" s="462"/>
      <c r="AO68" s="462"/>
      <c r="AP68" s="462">
        <v>592</v>
      </c>
      <c r="AQ68" s="462"/>
      <c r="AR68" s="462"/>
      <c r="AS68" s="462"/>
      <c r="AT68" s="462"/>
      <c r="AU68" s="462">
        <v>107</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434</v>
      </c>
      <c r="C69" s="429"/>
      <c r="D69" s="429"/>
      <c r="E69" s="429"/>
      <c r="F69" s="429"/>
      <c r="G69" s="429"/>
      <c r="H69" s="429"/>
      <c r="I69" s="429"/>
      <c r="J69" s="429"/>
      <c r="K69" s="429"/>
      <c r="L69" s="429"/>
      <c r="M69" s="429"/>
      <c r="N69" s="429"/>
      <c r="O69" s="429"/>
      <c r="P69" s="445"/>
      <c r="Q69" s="451">
        <v>541</v>
      </c>
      <c r="R69" s="463"/>
      <c r="S69" s="463"/>
      <c r="T69" s="463"/>
      <c r="U69" s="463"/>
      <c r="V69" s="463">
        <v>532</v>
      </c>
      <c r="W69" s="463"/>
      <c r="X69" s="463"/>
      <c r="Y69" s="463"/>
      <c r="Z69" s="463"/>
      <c r="AA69" s="463">
        <v>9</v>
      </c>
      <c r="AB69" s="463"/>
      <c r="AC69" s="463"/>
      <c r="AD69" s="463"/>
      <c r="AE69" s="463"/>
      <c r="AF69" s="463">
        <v>9</v>
      </c>
      <c r="AG69" s="463"/>
      <c r="AH69" s="463"/>
      <c r="AI69" s="463"/>
      <c r="AJ69" s="463"/>
      <c r="AK69" s="463" t="s">
        <v>208</v>
      </c>
      <c r="AL69" s="463"/>
      <c r="AM69" s="463"/>
      <c r="AN69" s="463"/>
      <c r="AO69" s="463"/>
      <c r="AP69" s="463" t="s">
        <v>208</v>
      </c>
      <c r="AQ69" s="463"/>
      <c r="AR69" s="463"/>
      <c r="AS69" s="463"/>
      <c r="AT69" s="463"/>
      <c r="AU69" s="463" t="s">
        <v>208</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543</v>
      </c>
      <c r="C70" s="429"/>
      <c r="D70" s="429"/>
      <c r="E70" s="429"/>
      <c r="F70" s="429"/>
      <c r="G70" s="429"/>
      <c r="H70" s="429"/>
      <c r="I70" s="429"/>
      <c r="J70" s="429"/>
      <c r="K70" s="429"/>
      <c r="L70" s="429"/>
      <c r="M70" s="429"/>
      <c r="N70" s="429"/>
      <c r="O70" s="429"/>
      <c r="P70" s="445"/>
      <c r="Q70" s="451">
        <v>162804</v>
      </c>
      <c r="R70" s="463"/>
      <c r="S70" s="463"/>
      <c r="T70" s="463"/>
      <c r="U70" s="463"/>
      <c r="V70" s="463">
        <v>160662</v>
      </c>
      <c r="W70" s="463"/>
      <c r="X70" s="463"/>
      <c r="Y70" s="463"/>
      <c r="Z70" s="463"/>
      <c r="AA70" s="463">
        <v>2142</v>
      </c>
      <c r="AB70" s="463"/>
      <c r="AC70" s="463"/>
      <c r="AD70" s="463"/>
      <c r="AE70" s="463"/>
      <c r="AF70" s="463">
        <v>2142</v>
      </c>
      <c r="AG70" s="463"/>
      <c r="AH70" s="463"/>
      <c r="AI70" s="463"/>
      <c r="AJ70" s="463"/>
      <c r="AK70" s="463">
        <v>365</v>
      </c>
      <c r="AL70" s="463"/>
      <c r="AM70" s="463"/>
      <c r="AN70" s="463"/>
      <c r="AO70" s="463"/>
      <c r="AP70" s="463" t="s">
        <v>208</v>
      </c>
      <c r="AQ70" s="463"/>
      <c r="AR70" s="463"/>
      <c r="AS70" s="463"/>
      <c r="AT70" s="463"/>
      <c r="AU70" s="463" t="s">
        <v>208</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546</v>
      </c>
      <c r="C71" s="429"/>
      <c r="D71" s="429"/>
      <c r="E71" s="429"/>
      <c r="F71" s="429"/>
      <c r="G71" s="429"/>
      <c r="H71" s="429"/>
      <c r="I71" s="429"/>
      <c r="J71" s="429"/>
      <c r="K71" s="429"/>
      <c r="L71" s="429"/>
      <c r="M71" s="429"/>
      <c r="N71" s="429"/>
      <c r="O71" s="429"/>
      <c r="P71" s="445"/>
      <c r="Q71" s="451">
        <v>3857</v>
      </c>
      <c r="R71" s="463"/>
      <c r="S71" s="463"/>
      <c r="T71" s="463"/>
      <c r="U71" s="463"/>
      <c r="V71" s="463">
        <v>3550</v>
      </c>
      <c r="W71" s="463"/>
      <c r="X71" s="463"/>
      <c r="Y71" s="463"/>
      <c r="Z71" s="463"/>
      <c r="AA71" s="463">
        <v>307</v>
      </c>
      <c r="AB71" s="463"/>
      <c r="AC71" s="463"/>
      <c r="AD71" s="463"/>
      <c r="AE71" s="463"/>
      <c r="AF71" s="463">
        <v>307</v>
      </c>
      <c r="AG71" s="463"/>
      <c r="AH71" s="463"/>
      <c r="AI71" s="463"/>
      <c r="AJ71" s="463"/>
      <c r="AK71" s="463" t="s">
        <v>208</v>
      </c>
      <c r="AL71" s="463"/>
      <c r="AM71" s="463"/>
      <c r="AN71" s="463"/>
      <c r="AO71" s="463"/>
      <c r="AP71" s="463" t="s">
        <v>208</v>
      </c>
      <c r="AQ71" s="463"/>
      <c r="AR71" s="463"/>
      <c r="AS71" s="463"/>
      <c r="AT71" s="463"/>
      <c r="AU71" s="463" t="s">
        <v>208</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544</v>
      </c>
      <c r="C72" s="429"/>
      <c r="D72" s="429"/>
      <c r="E72" s="429"/>
      <c r="F72" s="429"/>
      <c r="G72" s="429"/>
      <c r="H72" s="429"/>
      <c r="I72" s="429"/>
      <c r="J72" s="429"/>
      <c r="K72" s="429"/>
      <c r="L72" s="429"/>
      <c r="M72" s="429"/>
      <c r="N72" s="429"/>
      <c r="O72" s="429"/>
      <c r="P72" s="445"/>
      <c r="Q72" s="451">
        <v>180</v>
      </c>
      <c r="R72" s="463"/>
      <c r="S72" s="463"/>
      <c r="T72" s="463"/>
      <c r="U72" s="463"/>
      <c r="V72" s="463">
        <v>176</v>
      </c>
      <c r="W72" s="463"/>
      <c r="X72" s="463"/>
      <c r="Y72" s="463"/>
      <c r="Z72" s="463"/>
      <c r="AA72" s="463">
        <v>4</v>
      </c>
      <c r="AB72" s="463"/>
      <c r="AC72" s="463"/>
      <c r="AD72" s="463"/>
      <c r="AE72" s="463"/>
      <c r="AF72" s="463">
        <v>4</v>
      </c>
      <c r="AG72" s="463"/>
      <c r="AH72" s="463"/>
      <c r="AI72" s="463"/>
      <c r="AJ72" s="463"/>
      <c r="AK72" s="463" t="s">
        <v>208</v>
      </c>
      <c r="AL72" s="463"/>
      <c r="AM72" s="463"/>
      <c r="AN72" s="463"/>
      <c r="AO72" s="463"/>
      <c r="AP72" s="463" t="s">
        <v>208</v>
      </c>
      <c r="AQ72" s="463"/>
      <c r="AR72" s="463"/>
      <c r="AS72" s="463"/>
      <c r="AT72" s="463"/>
      <c r="AU72" s="463" t="s">
        <v>208</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545</v>
      </c>
      <c r="C73" s="429"/>
      <c r="D73" s="429"/>
      <c r="E73" s="429"/>
      <c r="F73" s="429"/>
      <c r="G73" s="429"/>
      <c r="H73" s="429"/>
      <c r="I73" s="429"/>
      <c r="J73" s="429"/>
      <c r="K73" s="429"/>
      <c r="L73" s="429"/>
      <c r="M73" s="429"/>
      <c r="N73" s="429"/>
      <c r="O73" s="429"/>
      <c r="P73" s="445"/>
      <c r="Q73" s="451">
        <v>7</v>
      </c>
      <c r="R73" s="463"/>
      <c r="S73" s="463"/>
      <c r="T73" s="463"/>
      <c r="U73" s="463"/>
      <c r="V73" s="463">
        <v>3</v>
      </c>
      <c r="W73" s="463"/>
      <c r="X73" s="463"/>
      <c r="Y73" s="463"/>
      <c r="Z73" s="463"/>
      <c r="AA73" s="463">
        <v>4</v>
      </c>
      <c r="AB73" s="463"/>
      <c r="AC73" s="463"/>
      <c r="AD73" s="463"/>
      <c r="AE73" s="463"/>
      <c r="AF73" s="463">
        <v>4</v>
      </c>
      <c r="AG73" s="463"/>
      <c r="AH73" s="463"/>
      <c r="AI73" s="463"/>
      <c r="AJ73" s="463"/>
      <c r="AK73" s="463" t="s">
        <v>208</v>
      </c>
      <c r="AL73" s="463"/>
      <c r="AM73" s="463"/>
      <c r="AN73" s="463"/>
      <c r="AO73" s="463"/>
      <c r="AP73" s="463" t="s">
        <v>208</v>
      </c>
      <c r="AQ73" s="463"/>
      <c r="AR73" s="463"/>
      <c r="AS73" s="463"/>
      <c r="AT73" s="463"/>
      <c r="AU73" s="463" t="s">
        <v>208</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52</v>
      </c>
      <c r="C74" s="429"/>
      <c r="D74" s="429"/>
      <c r="E74" s="429"/>
      <c r="F74" s="429"/>
      <c r="G74" s="429"/>
      <c r="H74" s="429"/>
      <c r="I74" s="429"/>
      <c r="J74" s="429"/>
      <c r="K74" s="429"/>
      <c r="L74" s="429"/>
      <c r="M74" s="429"/>
      <c r="N74" s="429"/>
      <c r="O74" s="429"/>
      <c r="P74" s="445"/>
      <c r="Q74" s="451">
        <v>1</v>
      </c>
      <c r="R74" s="463"/>
      <c r="S74" s="463"/>
      <c r="T74" s="463"/>
      <c r="U74" s="463"/>
      <c r="V74" s="463">
        <v>1</v>
      </c>
      <c r="W74" s="463"/>
      <c r="X74" s="463"/>
      <c r="Y74" s="463"/>
      <c r="Z74" s="463"/>
      <c r="AA74" s="463" t="s">
        <v>208</v>
      </c>
      <c r="AB74" s="463"/>
      <c r="AC74" s="463"/>
      <c r="AD74" s="463"/>
      <c r="AE74" s="463"/>
      <c r="AF74" s="463" t="s">
        <v>208</v>
      </c>
      <c r="AG74" s="463"/>
      <c r="AH74" s="463"/>
      <c r="AI74" s="463"/>
      <c r="AJ74" s="463"/>
      <c r="AK74" s="463" t="s">
        <v>208</v>
      </c>
      <c r="AL74" s="463"/>
      <c r="AM74" s="463"/>
      <c r="AN74" s="463"/>
      <c r="AO74" s="463"/>
      <c r="AP74" s="463" t="s">
        <v>208</v>
      </c>
      <c r="AQ74" s="463"/>
      <c r="AR74" s="463"/>
      <c r="AS74" s="463"/>
      <c r="AT74" s="463"/>
      <c r="AU74" s="463" t="s">
        <v>208</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264</v>
      </c>
      <c r="B88" s="410" t="s">
        <v>470</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SUM(AF68:AJ74)</f>
        <v>2508</v>
      </c>
      <c r="AG88" s="465"/>
      <c r="AH88" s="465"/>
      <c r="AI88" s="465"/>
      <c r="AJ88" s="465"/>
      <c r="AK88" s="468"/>
      <c r="AL88" s="468"/>
      <c r="AM88" s="468"/>
      <c r="AN88" s="468"/>
      <c r="AO88" s="468"/>
      <c r="AP88" s="465">
        <f>SUM(AP68:AT74)</f>
        <v>592</v>
      </c>
      <c r="AQ88" s="465"/>
      <c r="AR88" s="465"/>
      <c r="AS88" s="465"/>
      <c r="AT88" s="465"/>
      <c r="AU88" s="465">
        <f>SUM(AU68:AY74)</f>
        <v>107</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264</v>
      </c>
      <c r="BR102" s="410" t="s">
        <v>453</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f>CR7</f>
        <v>3</v>
      </c>
      <c r="CS102" s="627"/>
      <c r="CT102" s="627"/>
      <c r="CU102" s="627"/>
      <c r="CV102" s="722"/>
      <c r="CW102" s="721" t="str">
        <f>CW7</f>
        <v>-</v>
      </c>
      <c r="CX102" s="627"/>
      <c r="CY102" s="627"/>
      <c r="CZ102" s="627"/>
      <c r="DA102" s="722"/>
      <c r="DB102" s="721" t="str">
        <f>DB7</f>
        <v>-</v>
      </c>
      <c r="DC102" s="627"/>
      <c r="DD102" s="627"/>
      <c r="DE102" s="627"/>
      <c r="DF102" s="722"/>
      <c r="DG102" s="721">
        <f>DG7</f>
        <v>478</v>
      </c>
      <c r="DH102" s="627"/>
      <c r="DI102" s="627"/>
      <c r="DJ102" s="627"/>
      <c r="DK102" s="722"/>
      <c r="DL102" s="721" t="str">
        <f>DL7</f>
        <v>-</v>
      </c>
      <c r="DM102" s="627"/>
      <c r="DN102" s="627"/>
      <c r="DO102" s="627"/>
      <c r="DP102" s="722"/>
      <c r="DQ102" s="721" t="str">
        <f>DQ7</f>
        <v>-</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471</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472</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473</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474</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209</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475</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269</v>
      </c>
      <c r="AB109" s="415"/>
      <c r="AC109" s="415"/>
      <c r="AD109" s="415"/>
      <c r="AE109" s="482"/>
      <c r="AF109" s="496" t="s">
        <v>402</v>
      </c>
      <c r="AG109" s="415"/>
      <c r="AH109" s="415"/>
      <c r="AI109" s="415"/>
      <c r="AJ109" s="482"/>
      <c r="AK109" s="496" t="s">
        <v>167</v>
      </c>
      <c r="AL109" s="415"/>
      <c r="AM109" s="415"/>
      <c r="AN109" s="415"/>
      <c r="AO109" s="482"/>
      <c r="AP109" s="496" t="s">
        <v>476</v>
      </c>
      <c r="AQ109" s="415"/>
      <c r="AR109" s="415"/>
      <c r="AS109" s="415"/>
      <c r="AT109" s="571"/>
      <c r="AU109" s="391" t="s">
        <v>475</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269</v>
      </c>
      <c r="BR109" s="415"/>
      <c r="BS109" s="415"/>
      <c r="BT109" s="415"/>
      <c r="BU109" s="482"/>
      <c r="BV109" s="496" t="s">
        <v>402</v>
      </c>
      <c r="BW109" s="415"/>
      <c r="BX109" s="415"/>
      <c r="BY109" s="415"/>
      <c r="BZ109" s="482"/>
      <c r="CA109" s="496" t="s">
        <v>167</v>
      </c>
      <c r="CB109" s="415"/>
      <c r="CC109" s="415"/>
      <c r="CD109" s="415"/>
      <c r="CE109" s="482"/>
      <c r="CF109" s="680" t="s">
        <v>476</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269</v>
      </c>
      <c r="DH109" s="415"/>
      <c r="DI109" s="415"/>
      <c r="DJ109" s="415"/>
      <c r="DK109" s="482"/>
      <c r="DL109" s="496" t="s">
        <v>402</v>
      </c>
      <c r="DM109" s="415"/>
      <c r="DN109" s="415"/>
      <c r="DO109" s="415"/>
      <c r="DP109" s="482"/>
      <c r="DQ109" s="496" t="s">
        <v>167</v>
      </c>
      <c r="DR109" s="415"/>
      <c r="DS109" s="415"/>
      <c r="DT109" s="415"/>
      <c r="DU109" s="482"/>
      <c r="DV109" s="496" t="s">
        <v>476</v>
      </c>
      <c r="DW109" s="415"/>
      <c r="DX109" s="415"/>
      <c r="DY109" s="415"/>
      <c r="DZ109" s="571"/>
    </row>
    <row r="110" spans="1:131" s="372" customFormat="1" ht="26.25" customHeight="1">
      <c r="A110" s="392" t="s">
        <v>336</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911839</v>
      </c>
      <c r="AB110" s="503"/>
      <c r="AC110" s="503"/>
      <c r="AD110" s="503"/>
      <c r="AE110" s="514"/>
      <c r="AF110" s="530">
        <v>931460</v>
      </c>
      <c r="AG110" s="503"/>
      <c r="AH110" s="503"/>
      <c r="AI110" s="503"/>
      <c r="AJ110" s="514"/>
      <c r="AK110" s="530">
        <v>923776</v>
      </c>
      <c r="AL110" s="503"/>
      <c r="AM110" s="503"/>
      <c r="AN110" s="503"/>
      <c r="AO110" s="514"/>
      <c r="AP110" s="554">
        <v>19.8</v>
      </c>
      <c r="AQ110" s="562"/>
      <c r="AR110" s="562"/>
      <c r="AS110" s="562"/>
      <c r="AT110" s="572"/>
      <c r="AU110" s="584" t="s">
        <v>125</v>
      </c>
      <c r="AV110" s="596"/>
      <c r="AW110" s="596"/>
      <c r="AX110" s="596"/>
      <c r="AY110" s="596"/>
      <c r="AZ110" s="623" t="s">
        <v>19</v>
      </c>
      <c r="BA110" s="416"/>
      <c r="BB110" s="416"/>
      <c r="BC110" s="416"/>
      <c r="BD110" s="416"/>
      <c r="BE110" s="416"/>
      <c r="BF110" s="416"/>
      <c r="BG110" s="416"/>
      <c r="BH110" s="416"/>
      <c r="BI110" s="416"/>
      <c r="BJ110" s="416"/>
      <c r="BK110" s="416"/>
      <c r="BL110" s="416"/>
      <c r="BM110" s="416"/>
      <c r="BN110" s="416"/>
      <c r="BO110" s="416"/>
      <c r="BP110" s="483"/>
      <c r="BQ110" s="655">
        <v>12222966</v>
      </c>
      <c r="BR110" s="663"/>
      <c r="BS110" s="663"/>
      <c r="BT110" s="663"/>
      <c r="BU110" s="663"/>
      <c r="BV110" s="663">
        <v>12449776</v>
      </c>
      <c r="BW110" s="663"/>
      <c r="BX110" s="663"/>
      <c r="BY110" s="663"/>
      <c r="BZ110" s="663"/>
      <c r="CA110" s="663">
        <v>12798591</v>
      </c>
      <c r="CB110" s="663"/>
      <c r="CC110" s="663"/>
      <c r="CD110" s="663"/>
      <c r="CE110" s="663"/>
      <c r="CF110" s="681">
        <v>273.8</v>
      </c>
      <c r="CG110" s="685"/>
      <c r="CH110" s="685"/>
      <c r="CI110" s="685"/>
      <c r="CJ110" s="685"/>
      <c r="CK110" s="697" t="s">
        <v>396</v>
      </c>
      <c r="CL110" s="421"/>
      <c r="CM110" s="434" t="s">
        <v>478</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208</v>
      </c>
      <c r="DH110" s="663"/>
      <c r="DI110" s="663"/>
      <c r="DJ110" s="663"/>
      <c r="DK110" s="663"/>
      <c r="DL110" s="663" t="s">
        <v>208</v>
      </c>
      <c r="DM110" s="663"/>
      <c r="DN110" s="663"/>
      <c r="DO110" s="663"/>
      <c r="DP110" s="663"/>
      <c r="DQ110" s="663" t="s">
        <v>208</v>
      </c>
      <c r="DR110" s="663"/>
      <c r="DS110" s="663"/>
      <c r="DT110" s="663"/>
      <c r="DU110" s="663"/>
      <c r="DV110" s="738" t="s">
        <v>208</v>
      </c>
      <c r="DW110" s="738"/>
      <c r="DX110" s="738"/>
      <c r="DY110" s="738"/>
      <c r="DZ110" s="747"/>
    </row>
    <row r="111" spans="1:131" s="372" customFormat="1" ht="26.25" customHeight="1">
      <c r="A111" s="393" t="s">
        <v>459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208</v>
      </c>
      <c r="AB111" s="459"/>
      <c r="AC111" s="459"/>
      <c r="AD111" s="459"/>
      <c r="AE111" s="515"/>
      <c r="AF111" s="531" t="s">
        <v>208</v>
      </c>
      <c r="AG111" s="459"/>
      <c r="AH111" s="459"/>
      <c r="AI111" s="459"/>
      <c r="AJ111" s="515"/>
      <c r="AK111" s="531" t="s">
        <v>208</v>
      </c>
      <c r="AL111" s="459"/>
      <c r="AM111" s="459"/>
      <c r="AN111" s="459"/>
      <c r="AO111" s="515"/>
      <c r="AP111" s="555" t="s">
        <v>208</v>
      </c>
      <c r="AQ111" s="563"/>
      <c r="AR111" s="563"/>
      <c r="AS111" s="563"/>
      <c r="AT111" s="573"/>
      <c r="AU111" s="585"/>
      <c r="AV111" s="597"/>
      <c r="AW111" s="597"/>
      <c r="AX111" s="597"/>
      <c r="AY111" s="597"/>
      <c r="AZ111" s="624" t="s">
        <v>479</v>
      </c>
      <c r="BA111" s="432"/>
      <c r="BB111" s="432"/>
      <c r="BC111" s="432"/>
      <c r="BD111" s="432"/>
      <c r="BE111" s="432"/>
      <c r="BF111" s="432"/>
      <c r="BG111" s="432"/>
      <c r="BH111" s="432"/>
      <c r="BI111" s="432"/>
      <c r="BJ111" s="432"/>
      <c r="BK111" s="432"/>
      <c r="BL111" s="432"/>
      <c r="BM111" s="432"/>
      <c r="BN111" s="432"/>
      <c r="BO111" s="432"/>
      <c r="BP111" s="485"/>
      <c r="BQ111" s="656">
        <v>359330</v>
      </c>
      <c r="BR111" s="664"/>
      <c r="BS111" s="664"/>
      <c r="BT111" s="664"/>
      <c r="BU111" s="664"/>
      <c r="BV111" s="664">
        <v>338166</v>
      </c>
      <c r="BW111" s="664"/>
      <c r="BX111" s="664"/>
      <c r="BY111" s="664"/>
      <c r="BZ111" s="664"/>
      <c r="CA111" s="664">
        <v>317286</v>
      </c>
      <c r="CB111" s="664"/>
      <c r="CC111" s="664"/>
      <c r="CD111" s="664"/>
      <c r="CE111" s="664"/>
      <c r="CF111" s="682">
        <v>6.8</v>
      </c>
      <c r="CG111" s="686"/>
      <c r="CH111" s="686"/>
      <c r="CI111" s="686"/>
      <c r="CJ111" s="686"/>
      <c r="CK111" s="698"/>
      <c r="CL111" s="422"/>
      <c r="CM111" s="435" t="s">
        <v>141</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208</v>
      </c>
      <c r="DH111" s="664"/>
      <c r="DI111" s="664"/>
      <c r="DJ111" s="664"/>
      <c r="DK111" s="664"/>
      <c r="DL111" s="664" t="s">
        <v>208</v>
      </c>
      <c r="DM111" s="664"/>
      <c r="DN111" s="664"/>
      <c r="DO111" s="664"/>
      <c r="DP111" s="664"/>
      <c r="DQ111" s="664" t="s">
        <v>208</v>
      </c>
      <c r="DR111" s="664"/>
      <c r="DS111" s="664"/>
      <c r="DT111" s="664"/>
      <c r="DU111" s="664"/>
      <c r="DV111" s="739" t="s">
        <v>208</v>
      </c>
      <c r="DW111" s="739"/>
      <c r="DX111" s="739"/>
      <c r="DY111" s="739"/>
      <c r="DZ111" s="748"/>
    </row>
    <row r="112" spans="1:131" s="372" customFormat="1" ht="26.25" customHeight="1">
      <c r="A112" s="394" t="s">
        <v>159</v>
      </c>
      <c r="B112" s="418"/>
      <c r="C112" s="432" t="s">
        <v>481</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208</v>
      </c>
      <c r="AB112" s="459"/>
      <c r="AC112" s="459"/>
      <c r="AD112" s="459"/>
      <c r="AE112" s="515"/>
      <c r="AF112" s="531" t="s">
        <v>208</v>
      </c>
      <c r="AG112" s="459"/>
      <c r="AH112" s="459"/>
      <c r="AI112" s="459"/>
      <c r="AJ112" s="515"/>
      <c r="AK112" s="531" t="s">
        <v>208</v>
      </c>
      <c r="AL112" s="459"/>
      <c r="AM112" s="459"/>
      <c r="AN112" s="459"/>
      <c r="AO112" s="515"/>
      <c r="AP112" s="555" t="s">
        <v>208</v>
      </c>
      <c r="AQ112" s="563"/>
      <c r="AR112" s="563"/>
      <c r="AS112" s="563"/>
      <c r="AT112" s="573"/>
      <c r="AU112" s="585"/>
      <c r="AV112" s="597"/>
      <c r="AW112" s="597"/>
      <c r="AX112" s="597"/>
      <c r="AY112" s="597"/>
      <c r="AZ112" s="624" t="s">
        <v>281</v>
      </c>
      <c r="BA112" s="432"/>
      <c r="BB112" s="432"/>
      <c r="BC112" s="432"/>
      <c r="BD112" s="432"/>
      <c r="BE112" s="432"/>
      <c r="BF112" s="432"/>
      <c r="BG112" s="432"/>
      <c r="BH112" s="432"/>
      <c r="BI112" s="432"/>
      <c r="BJ112" s="432"/>
      <c r="BK112" s="432"/>
      <c r="BL112" s="432"/>
      <c r="BM112" s="432"/>
      <c r="BN112" s="432"/>
      <c r="BO112" s="432"/>
      <c r="BP112" s="485"/>
      <c r="BQ112" s="656">
        <v>5014316</v>
      </c>
      <c r="BR112" s="664"/>
      <c r="BS112" s="664"/>
      <c r="BT112" s="664"/>
      <c r="BU112" s="664"/>
      <c r="BV112" s="664">
        <v>4919067</v>
      </c>
      <c r="BW112" s="664"/>
      <c r="BX112" s="664"/>
      <c r="BY112" s="664"/>
      <c r="BZ112" s="664"/>
      <c r="CA112" s="664">
        <v>5003343</v>
      </c>
      <c r="CB112" s="664"/>
      <c r="CC112" s="664"/>
      <c r="CD112" s="664"/>
      <c r="CE112" s="664"/>
      <c r="CF112" s="682">
        <v>107.1</v>
      </c>
      <c r="CG112" s="686"/>
      <c r="CH112" s="686"/>
      <c r="CI112" s="686"/>
      <c r="CJ112" s="686"/>
      <c r="CK112" s="698"/>
      <c r="CL112" s="422"/>
      <c r="CM112" s="435" t="s">
        <v>214</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208</v>
      </c>
      <c r="DH112" s="664"/>
      <c r="DI112" s="664"/>
      <c r="DJ112" s="664"/>
      <c r="DK112" s="664"/>
      <c r="DL112" s="664" t="s">
        <v>208</v>
      </c>
      <c r="DM112" s="664"/>
      <c r="DN112" s="664"/>
      <c r="DO112" s="664"/>
      <c r="DP112" s="664"/>
      <c r="DQ112" s="664" t="s">
        <v>208</v>
      </c>
      <c r="DR112" s="664"/>
      <c r="DS112" s="664"/>
      <c r="DT112" s="664"/>
      <c r="DU112" s="664"/>
      <c r="DV112" s="739" t="s">
        <v>208</v>
      </c>
      <c r="DW112" s="739"/>
      <c r="DX112" s="739"/>
      <c r="DY112" s="739"/>
      <c r="DZ112" s="748"/>
    </row>
    <row r="113" spans="1:130" s="372" customFormat="1" ht="26.25" customHeight="1">
      <c r="A113" s="395"/>
      <c r="B113" s="419"/>
      <c r="C113" s="432" t="s">
        <v>482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363992</v>
      </c>
      <c r="AB113" s="459"/>
      <c r="AC113" s="459"/>
      <c r="AD113" s="459"/>
      <c r="AE113" s="515"/>
      <c r="AF113" s="531">
        <v>386484</v>
      </c>
      <c r="AG113" s="459"/>
      <c r="AH113" s="459"/>
      <c r="AI113" s="459"/>
      <c r="AJ113" s="515"/>
      <c r="AK113" s="531">
        <v>397047</v>
      </c>
      <c r="AL113" s="459"/>
      <c r="AM113" s="459"/>
      <c r="AN113" s="459"/>
      <c r="AO113" s="515"/>
      <c r="AP113" s="555">
        <v>8.5</v>
      </c>
      <c r="AQ113" s="563"/>
      <c r="AR113" s="563"/>
      <c r="AS113" s="563"/>
      <c r="AT113" s="573"/>
      <c r="AU113" s="585"/>
      <c r="AV113" s="597"/>
      <c r="AW113" s="597"/>
      <c r="AX113" s="597"/>
      <c r="AY113" s="597"/>
      <c r="AZ113" s="624" t="s">
        <v>483</v>
      </c>
      <c r="BA113" s="432"/>
      <c r="BB113" s="432"/>
      <c r="BC113" s="432"/>
      <c r="BD113" s="432"/>
      <c r="BE113" s="432"/>
      <c r="BF113" s="432"/>
      <c r="BG113" s="432"/>
      <c r="BH113" s="432"/>
      <c r="BI113" s="432"/>
      <c r="BJ113" s="432"/>
      <c r="BK113" s="432"/>
      <c r="BL113" s="432"/>
      <c r="BM113" s="432"/>
      <c r="BN113" s="432"/>
      <c r="BO113" s="432"/>
      <c r="BP113" s="485"/>
      <c r="BQ113" s="656">
        <v>197571</v>
      </c>
      <c r="BR113" s="664"/>
      <c r="BS113" s="664"/>
      <c r="BT113" s="664"/>
      <c r="BU113" s="664"/>
      <c r="BV113" s="664">
        <v>138423</v>
      </c>
      <c r="BW113" s="664"/>
      <c r="BX113" s="664"/>
      <c r="BY113" s="664"/>
      <c r="BZ113" s="664"/>
      <c r="CA113" s="664">
        <v>107199</v>
      </c>
      <c r="CB113" s="664"/>
      <c r="CC113" s="664"/>
      <c r="CD113" s="664"/>
      <c r="CE113" s="664"/>
      <c r="CF113" s="682">
        <v>2.2999999999999998</v>
      </c>
      <c r="CG113" s="686"/>
      <c r="CH113" s="686"/>
      <c r="CI113" s="686"/>
      <c r="CJ113" s="686"/>
      <c r="CK113" s="698"/>
      <c r="CL113" s="422"/>
      <c r="CM113" s="435" t="s">
        <v>412</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208</v>
      </c>
      <c r="DH113" s="459"/>
      <c r="DI113" s="459"/>
      <c r="DJ113" s="459"/>
      <c r="DK113" s="515"/>
      <c r="DL113" s="531" t="s">
        <v>208</v>
      </c>
      <c r="DM113" s="459"/>
      <c r="DN113" s="459"/>
      <c r="DO113" s="459"/>
      <c r="DP113" s="515"/>
      <c r="DQ113" s="531" t="s">
        <v>208</v>
      </c>
      <c r="DR113" s="459"/>
      <c r="DS113" s="459"/>
      <c r="DT113" s="459"/>
      <c r="DU113" s="515"/>
      <c r="DV113" s="555" t="s">
        <v>208</v>
      </c>
      <c r="DW113" s="563"/>
      <c r="DX113" s="563"/>
      <c r="DY113" s="563"/>
      <c r="DZ113" s="573"/>
    </row>
    <row r="114" spans="1:130" s="372" customFormat="1" ht="26.25" customHeight="1">
      <c r="A114" s="395"/>
      <c r="B114" s="419"/>
      <c r="C114" s="432" t="s">
        <v>484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126449</v>
      </c>
      <c r="AB114" s="459"/>
      <c r="AC114" s="459"/>
      <c r="AD114" s="459"/>
      <c r="AE114" s="515"/>
      <c r="AF114" s="531">
        <v>60833</v>
      </c>
      <c r="AG114" s="459"/>
      <c r="AH114" s="459"/>
      <c r="AI114" s="459"/>
      <c r="AJ114" s="515"/>
      <c r="AK114" s="531">
        <v>50915</v>
      </c>
      <c r="AL114" s="459"/>
      <c r="AM114" s="459"/>
      <c r="AN114" s="459"/>
      <c r="AO114" s="515"/>
      <c r="AP114" s="555">
        <v>1.1000000000000001</v>
      </c>
      <c r="AQ114" s="563"/>
      <c r="AR114" s="563"/>
      <c r="AS114" s="563"/>
      <c r="AT114" s="573"/>
      <c r="AU114" s="585"/>
      <c r="AV114" s="597"/>
      <c r="AW114" s="597"/>
      <c r="AX114" s="597"/>
      <c r="AY114" s="597"/>
      <c r="AZ114" s="624" t="s">
        <v>485</v>
      </c>
      <c r="BA114" s="432"/>
      <c r="BB114" s="432"/>
      <c r="BC114" s="432"/>
      <c r="BD114" s="432"/>
      <c r="BE114" s="432"/>
      <c r="BF114" s="432"/>
      <c r="BG114" s="432"/>
      <c r="BH114" s="432"/>
      <c r="BI114" s="432"/>
      <c r="BJ114" s="432"/>
      <c r="BK114" s="432"/>
      <c r="BL114" s="432"/>
      <c r="BM114" s="432"/>
      <c r="BN114" s="432"/>
      <c r="BO114" s="432"/>
      <c r="BP114" s="485"/>
      <c r="BQ114" s="656">
        <v>980020</v>
      </c>
      <c r="BR114" s="664"/>
      <c r="BS114" s="664"/>
      <c r="BT114" s="664"/>
      <c r="BU114" s="664"/>
      <c r="BV114" s="664">
        <v>795577</v>
      </c>
      <c r="BW114" s="664"/>
      <c r="BX114" s="664"/>
      <c r="BY114" s="664"/>
      <c r="BZ114" s="664"/>
      <c r="CA114" s="664">
        <v>741390</v>
      </c>
      <c r="CB114" s="664"/>
      <c r="CC114" s="664"/>
      <c r="CD114" s="664"/>
      <c r="CE114" s="664"/>
      <c r="CF114" s="682">
        <v>15.9</v>
      </c>
      <c r="CG114" s="686"/>
      <c r="CH114" s="686"/>
      <c r="CI114" s="686"/>
      <c r="CJ114" s="686"/>
      <c r="CK114" s="698"/>
      <c r="CL114" s="422"/>
      <c r="CM114" s="435" t="s">
        <v>486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208</v>
      </c>
      <c r="DH114" s="459"/>
      <c r="DI114" s="459"/>
      <c r="DJ114" s="459"/>
      <c r="DK114" s="515"/>
      <c r="DL114" s="531" t="s">
        <v>208</v>
      </c>
      <c r="DM114" s="459"/>
      <c r="DN114" s="459"/>
      <c r="DO114" s="459"/>
      <c r="DP114" s="515"/>
      <c r="DQ114" s="531" t="s">
        <v>208</v>
      </c>
      <c r="DR114" s="459"/>
      <c r="DS114" s="459"/>
      <c r="DT114" s="459"/>
      <c r="DU114" s="515"/>
      <c r="DV114" s="555" t="s">
        <v>208</v>
      </c>
      <c r="DW114" s="563"/>
      <c r="DX114" s="563"/>
      <c r="DY114" s="563"/>
      <c r="DZ114" s="573"/>
    </row>
    <row r="115" spans="1:130" s="372" customFormat="1" ht="26.25" customHeight="1">
      <c r="A115" s="395"/>
      <c r="B115" s="419"/>
      <c r="C115" s="432" t="s">
        <v>386</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21446</v>
      </c>
      <c r="AB115" s="459"/>
      <c r="AC115" s="459"/>
      <c r="AD115" s="459"/>
      <c r="AE115" s="515"/>
      <c r="AF115" s="531">
        <v>21164</v>
      </c>
      <c r="AG115" s="459"/>
      <c r="AH115" s="459"/>
      <c r="AI115" s="459"/>
      <c r="AJ115" s="515"/>
      <c r="AK115" s="531">
        <v>20880</v>
      </c>
      <c r="AL115" s="459"/>
      <c r="AM115" s="459"/>
      <c r="AN115" s="459"/>
      <c r="AO115" s="515"/>
      <c r="AP115" s="555">
        <v>0.4</v>
      </c>
      <c r="AQ115" s="563"/>
      <c r="AR115" s="563"/>
      <c r="AS115" s="563"/>
      <c r="AT115" s="573"/>
      <c r="AU115" s="585"/>
      <c r="AV115" s="597"/>
      <c r="AW115" s="597"/>
      <c r="AX115" s="597"/>
      <c r="AY115" s="597"/>
      <c r="AZ115" s="624" t="s">
        <v>354</v>
      </c>
      <c r="BA115" s="432"/>
      <c r="BB115" s="432"/>
      <c r="BC115" s="432"/>
      <c r="BD115" s="432"/>
      <c r="BE115" s="432"/>
      <c r="BF115" s="432"/>
      <c r="BG115" s="432"/>
      <c r="BH115" s="432"/>
      <c r="BI115" s="432"/>
      <c r="BJ115" s="432"/>
      <c r="BK115" s="432"/>
      <c r="BL115" s="432"/>
      <c r="BM115" s="432"/>
      <c r="BN115" s="432"/>
      <c r="BO115" s="432"/>
      <c r="BP115" s="485"/>
      <c r="BQ115" s="656" t="s">
        <v>208</v>
      </c>
      <c r="BR115" s="664"/>
      <c r="BS115" s="664"/>
      <c r="BT115" s="664"/>
      <c r="BU115" s="664"/>
      <c r="BV115" s="664" t="s">
        <v>208</v>
      </c>
      <c r="BW115" s="664"/>
      <c r="BX115" s="664"/>
      <c r="BY115" s="664"/>
      <c r="BZ115" s="664"/>
      <c r="CA115" s="664" t="s">
        <v>208</v>
      </c>
      <c r="CB115" s="664"/>
      <c r="CC115" s="664"/>
      <c r="CD115" s="664"/>
      <c r="CE115" s="664"/>
      <c r="CF115" s="682" t="s">
        <v>208</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v>286725</v>
      </c>
      <c r="DH115" s="459"/>
      <c r="DI115" s="459"/>
      <c r="DJ115" s="459"/>
      <c r="DK115" s="515"/>
      <c r="DL115" s="531">
        <v>286725</v>
      </c>
      <c r="DM115" s="459"/>
      <c r="DN115" s="459"/>
      <c r="DO115" s="459"/>
      <c r="DP115" s="515"/>
      <c r="DQ115" s="531">
        <v>286725</v>
      </c>
      <c r="DR115" s="459"/>
      <c r="DS115" s="459"/>
      <c r="DT115" s="459"/>
      <c r="DU115" s="515"/>
      <c r="DV115" s="555">
        <v>6.1</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493</v>
      </c>
      <c r="AB116" s="459"/>
      <c r="AC116" s="459"/>
      <c r="AD116" s="459"/>
      <c r="AE116" s="515"/>
      <c r="AF116" s="531" t="s">
        <v>208</v>
      </c>
      <c r="AG116" s="459"/>
      <c r="AH116" s="459"/>
      <c r="AI116" s="459"/>
      <c r="AJ116" s="515"/>
      <c r="AK116" s="531" t="s">
        <v>208</v>
      </c>
      <c r="AL116" s="459"/>
      <c r="AM116" s="459"/>
      <c r="AN116" s="459"/>
      <c r="AO116" s="515"/>
      <c r="AP116" s="555" t="s">
        <v>208</v>
      </c>
      <c r="AQ116" s="563"/>
      <c r="AR116" s="563"/>
      <c r="AS116" s="563"/>
      <c r="AT116" s="573"/>
      <c r="AU116" s="585"/>
      <c r="AV116" s="597"/>
      <c r="AW116" s="597"/>
      <c r="AX116" s="597"/>
      <c r="AY116" s="597"/>
      <c r="AZ116" s="436" t="s">
        <v>233</v>
      </c>
      <c r="BA116" s="440"/>
      <c r="BB116" s="440"/>
      <c r="BC116" s="440"/>
      <c r="BD116" s="440"/>
      <c r="BE116" s="440"/>
      <c r="BF116" s="440"/>
      <c r="BG116" s="440"/>
      <c r="BH116" s="440"/>
      <c r="BI116" s="440"/>
      <c r="BJ116" s="440"/>
      <c r="BK116" s="440"/>
      <c r="BL116" s="440"/>
      <c r="BM116" s="440"/>
      <c r="BN116" s="440"/>
      <c r="BO116" s="440"/>
      <c r="BP116" s="489"/>
      <c r="BQ116" s="656" t="s">
        <v>208</v>
      </c>
      <c r="BR116" s="664"/>
      <c r="BS116" s="664"/>
      <c r="BT116" s="664"/>
      <c r="BU116" s="664"/>
      <c r="BV116" s="664" t="s">
        <v>208</v>
      </c>
      <c r="BW116" s="664"/>
      <c r="BX116" s="664"/>
      <c r="BY116" s="664"/>
      <c r="BZ116" s="664"/>
      <c r="CA116" s="664" t="s">
        <v>208</v>
      </c>
      <c r="CB116" s="664"/>
      <c r="CC116" s="664"/>
      <c r="CD116" s="664"/>
      <c r="CE116" s="664"/>
      <c r="CF116" s="682" t="s">
        <v>208</v>
      </c>
      <c r="CG116" s="686"/>
      <c r="CH116" s="686"/>
      <c r="CI116" s="686"/>
      <c r="CJ116" s="686"/>
      <c r="CK116" s="698"/>
      <c r="CL116" s="422"/>
      <c r="CM116" s="435" t="s">
        <v>487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72605</v>
      </c>
      <c r="DH116" s="459"/>
      <c r="DI116" s="459"/>
      <c r="DJ116" s="459"/>
      <c r="DK116" s="515"/>
      <c r="DL116" s="531">
        <v>51441</v>
      </c>
      <c r="DM116" s="459"/>
      <c r="DN116" s="459"/>
      <c r="DO116" s="459"/>
      <c r="DP116" s="515"/>
      <c r="DQ116" s="531">
        <v>30561</v>
      </c>
      <c r="DR116" s="459"/>
      <c r="DS116" s="459"/>
      <c r="DT116" s="459"/>
      <c r="DU116" s="515"/>
      <c r="DV116" s="555">
        <v>0.7</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331</v>
      </c>
      <c r="Z117" s="482"/>
      <c r="AA117" s="499">
        <v>1424219</v>
      </c>
      <c r="AB117" s="504"/>
      <c r="AC117" s="504"/>
      <c r="AD117" s="504"/>
      <c r="AE117" s="516"/>
      <c r="AF117" s="532">
        <v>1399941</v>
      </c>
      <c r="AG117" s="504"/>
      <c r="AH117" s="504"/>
      <c r="AI117" s="504"/>
      <c r="AJ117" s="516"/>
      <c r="AK117" s="532">
        <v>1392618</v>
      </c>
      <c r="AL117" s="504"/>
      <c r="AM117" s="504"/>
      <c r="AN117" s="504"/>
      <c r="AO117" s="516"/>
      <c r="AP117" s="556"/>
      <c r="AQ117" s="564"/>
      <c r="AR117" s="564"/>
      <c r="AS117" s="564"/>
      <c r="AT117" s="574"/>
      <c r="AU117" s="585"/>
      <c r="AV117" s="597"/>
      <c r="AW117" s="597"/>
      <c r="AX117" s="597"/>
      <c r="AY117" s="597"/>
      <c r="AZ117" s="436" t="s">
        <v>488</v>
      </c>
      <c r="BA117" s="440"/>
      <c r="BB117" s="440"/>
      <c r="BC117" s="440"/>
      <c r="BD117" s="440"/>
      <c r="BE117" s="440"/>
      <c r="BF117" s="440"/>
      <c r="BG117" s="440"/>
      <c r="BH117" s="440"/>
      <c r="BI117" s="440"/>
      <c r="BJ117" s="440"/>
      <c r="BK117" s="440"/>
      <c r="BL117" s="440"/>
      <c r="BM117" s="440"/>
      <c r="BN117" s="440"/>
      <c r="BO117" s="440"/>
      <c r="BP117" s="489"/>
      <c r="BQ117" s="656" t="s">
        <v>208</v>
      </c>
      <c r="BR117" s="664"/>
      <c r="BS117" s="664"/>
      <c r="BT117" s="664"/>
      <c r="BU117" s="664"/>
      <c r="BV117" s="664" t="s">
        <v>208</v>
      </c>
      <c r="BW117" s="664"/>
      <c r="BX117" s="664"/>
      <c r="BY117" s="664"/>
      <c r="BZ117" s="664"/>
      <c r="CA117" s="664" t="s">
        <v>208</v>
      </c>
      <c r="CB117" s="664"/>
      <c r="CC117" s="664"/>
      <c r="CD117" s="664"/>
      <c r="CE117" s="664"/>
      <c r="CF117" s="682" t="s">
        <v>208</v>
      </c>
      <c r="CG117" s="686"/>
      <c r="CH117" s="686"/>
      <c r="CI117" s="686"/>
      <c r="CJ117" s="686"/>
      <c r="CK117" s="698"/>
      <c r="CL117" s="422"/>
      <c r="CM117" s="435" t="s">
        <v>347</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208</v>
      </c>
      <c r="DH117" s="459"/>
      <c r="DI117" s="459"/>
      <c r="DJ117" s="459"/>
      <c r="DK117" s="515"/>
      <c r="DL117" s="531" t="s">
        <v>208</v>
      </c>
      <c r="DM117" s="459"/>
      <c r="DN117" s="459"/>
      <c r="DO117" s="459"/>
      <c r="DP117" s="515"/>
      <c r="DQ117" s="531" t="s">
        <v>208</v>
      </c>
      <c r="DR117" s="459"/>
      <c r="DS117" s="459"/>
      <c r="DT117" s="459"/>
      <c r="DU117" s="515"/>
      <c r="DV117" s="555" t="s">
        <v>208</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269</v>
      </c>
      <c r="AB118" s="415"/>
      <c r="AC118" s="415"/>
      <c r="AD118" s="415"/>
      <c r="AE118" s="482"/>
      <c r="AF118" s="496" t="s">
        <v>402</v>
      </c>
      <c r="AG118" s="415"/>
      <c r="AH118" s="415"/>
      <c r="AI118" s="415"/>
      <c r="AJ118" s="482"/>
      <c r="AK118" s="496" t="s">
        <v>167</v>
      </c>
      <c r="AL118" s="415"/>
      <c r="AM118" s="415"/>
      <c r="AN118" s="415"/>
      <c r="AO118" s="482"/>
      <c r="AP118" s="496" t="s">
        <v>476</v>
      </c>
      <c r="AQ118" s="415"/>
      <c r="AR118" s="415"/>
      <c r="AS118" s="415"/>
      <c r="AT118" s="571"/>
      <c r="AU118" s="585"/>
      <c r="AV118" s="597"/>
      <c r="AW118" s="597"/>
      <c r="AX118" s="597"/>
      <c r="AY118" s="597"/>
      <c r="AZ118" s="625" t="s">
        <v>489</v>
      </c>
      <c r="BA118" s="433"/>
      <c r="BB118" s="433"/>
      <c r="BC118" s="433"/>
      <c r="BD118" s="433"/>
      <c r="BE118" s="433"/>
      <c r="BF118" s="433"/>
      <c r="BG118" s="433"/>
      <c r="BH118" s="433"/>
      <c r="BI118" s="433"/>
      <c r="BJ118" s="433"/>
      <c r="BK118" s="433"/>
      <c r="BL118" s="433"/>
      <c r="BM118" s="433"/>
      <c r="BN118" s="433"/>
      <c r="BO118" s="433"/>
      <c r="BP118" s="486"/>
      <c r="BQ118" s="657" t="s">
        <v>208</v>
      </c>
      <c r="BR118" s="665"/>
      <c r="BS118" s="665"/>
      <c r="BT118" s="665"/>
      <c r="BU118" s="665"/>
      <c r="BV118" s="665" t="s">
        <v>208</v>
      </c>
      <c r="BW118" s="665"/>
      <c r="BX118" s="665"/>
      <c r="BY118" s="665"/>
      <c r="BZ118" s="665"/>
      <c r="CA118" s="665" t="s">
        <v>208</v>
      </c>
      <c r="CB118" s="665"/>
      <c r="CC118" s="665"/>
      <c r="CD118" s="665"/>
      <c r="CE118" s="665"/>
      <c r="CF118" s="682" t="s">
        <v>208</v>
      </c>
      <c r="CG118" s="686"/>
      <c r="CH118" s="686"/>
      <c r="CI118" s="686"/>
      <c r="CJ118" s="686"/>
      <c r="CK118" s="698"/>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208</v>
      </c>
      <c r="DH118" s="459"/>
      <c r="DI118" s="459"/>
      <c r="DJ118" s="459"/>
      <c r="DK118" s="515"/>
      <c r="DL118" s="531" t="s">
        <v>208</v>
      </c>
      <c r="DM118" s="459"/>
      <c r="DN118" s="459"/>
      <c r="DO118" s="459"/>
      <c r="DP118" s="515"/>
      <c r="DQ118" s="531" t="s">
        <v>208</v>
      </c>
      <c r="DR118" s="459"/>
      <c r="DS118" s="459"/>
      <c r="DT118" s="459"/>
      <c r="DU118" s="515"/>
      <c r="DV118" s="555" t="s">
        <v>208</v>
      </c>
      <c r="DW118" s="563"/>
      <c r="DX118" s="563"/>
      <c r="DY118" s="563"/>
      <c r="DZ118" s="573"/>
    </row>
    <row r="119" spans="1:130" s="372" customFormat="1" ht="26.25" customHeight="1">
      <c r="A119" s="397" t="s">
        <v>396</v>
      </c>
      <c r="B119" s="421"/>
      <c r="C119" s="434" t="s">
        <v>478</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208</v>
      </c>
      <c r="AB119" s="503"/>
      <c r="AC119" s="503"/>
      <c r="AD119" s="503"/>
      <c r="AE119" s="514"/>
      <c r="AF119" s="530" t="s">
        <v>208</v>
      </c>
      <c r="AG119" s="503"/>
      <c r="AH119" s="503"/>
      <c r="AI119" s="503"/>
      <c r="AJ119" s="514"/>
      <c r="AK119" s="530" t="s">
        <v>208</v>
      </c>
      <c r="AL119" s="503"/>
      <c r="AM119" s="503"/>
      <c r="AN119" s="503"/>
      <c r="AO119" s="514"/>
      <c r="AP119" s="554" t="s">
        <v>208</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172</v>
      </c>
      <c r="BP119" s="651"/>
      <c r="BQ119" s="657">
        <v>18774203</v>
      </c>
      <c r="BR119" s="665"/>
      <c r="BS119" s="665"/>
      <c r="BT119" s="665"/>
      <c r="BU119" s="665"/>
      <c r="BV119" s="665">
        <v>18641009</v>
      </c>
      <c r="BW119" s="665"/>
      <c r="BX119" s="665"/>
      <c r="BY119" s="665"/>
      <c r="BZ119" s="665"/>
      <c r="CA119" s="665">
        <v>18967809</v>
      </c>
      <c r="CB119" s="665"/>
      <c r="CC119" s="665"/>
      <c r="CD119" s="665"/>
      <c r="CE119" s="665"/>
      <c r="CF119" s="560"/>
      <c r="CG119" s="568"/>
      <c r="CH119" s="568"/>
      <c r="CI119" s="568"/>
      <c r="CJ119" s="694"/>
      <c r="CK119" s="699"/>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208</v>
      </c>
      <c r="DH119" s="505"/>
      <c r="DI119" s="505"/>
      <c r="DJ119" s="505"/>
      <c r="DK119" s="517"/>
      <c r="DL119" s="533" t="s">
        <v>208</v>
      </c>
      <c r="DM119" s="505"/>
      <c r="DN119" s="505"/>
      <c r="DO119" s="505"/>
      <c r="DP119" s="517"/>
      <c r="DQ119" s="533" t="s">
        <v>208</v>
      </c>
      <c r="DR119" s="505"/>
      <c r="DS119" s="505"/>
      <c r="DT119" s="505"/>
      <c r="DU119" s="517"/>
      <c r="DV119" s="740" t="s">
        <v>208</v>
      </c>
      <c r="DW119" s="742"/>
      <c r="DX119" s="742"/>
      <c r="DY119" s="742"/>
      <c r="DZ119" s="749"/>
    </row>
    <row r="120" spans="1:130" s="372" customFormat="1" ht="26.25" customHeight="1">
      <c r="A120" s="398"/>
      <c r="B120" s="422"/>
      <c r="C120" s="435" t="s">
        <v>141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208</v>
      </c>
      <c r="AB120" s="459"/>
      <c r="AC120" s="459"/>
      <c r="AD120" s="459"/>
      <c r="AE120" s="515"/>
      <c r="AF120" s="531" t="s">
        <v>208</v>
      </c>
      <c r="AG120" s="459"/>
      <c r="AH120" s="459"/>
      <c r="AI120" s="459"/>
      <c r="AJ120" s="515"/>
      <c r="AK120" s="531" t="s">
        <v>208</v>
      </c>
      <c r="AL120" s="459"/>
      <c r="AM120" s="459"/>
      <c r="AN120" s="459"/>
      <c r="AO120" s="515"/>
      <c r="AP120" s="555" t="s">
        <v>208</v>
      </c>
      <c r="AQ120" s="563"/>
      <c r="AR120" s="563"/>
      <c r="AS120" s="563"/>
      <c r="AT120" s="573"/>
      <c r="AU120" s="587" t="s">
        <v>480</v>
      </c>
      <c r="AV120" s="599"/>
      <c r="AW120" s="599"/>
      <c r="AX120" s="599"/>
      <c r="AY120" s="611"/>
      <c r="AZ120" s="623" t="s">
        <v>225</v>
      </c>
      <c r="BA120" s="416"/>
      <c r="BB120" s="416"/>
      <c r="BC120" s="416"/>
      <c r="BD120" s="416"/>
      <c r="BE120" s="416"/>
      <c r="BF120" s="416"/>
      <c r="BG120" s="416"/>
      <c r="BH120" s="416"/>
      <c r="BI120" s="416"/>
      <c r="BJ120" s="416"/>
      <c r="BK120" s="416"/>
      <c r="BL120" s="416"/>
      <c r="BM120" s="416"/>
      <c r="BN120" s="416"/>
      <c r="BO120" s="416"/>
      <c r="BP120" s="483"/>
      <c r="BQ120" s="655">
        <v>1414878</v>
      </c>
      <c r="BR120" s="663"/>
      <c r="BS120" s="663"/>
      <c r="BT120" s="663"/>
      <c r="BU120" s="663"/>
      <c r="BV120" s="663">
        <v>1331771</v>
      </c>
      <c r="BW120" s="663"/>
      <c r="BX120" s="663"/>
      <c r="BY120" s="663"/>
      <c r="BZ120" s="663"/>
      <c r="CA120" s="663">
        <v>1387086</v>
      </c>
      <c r="CB120" s="663"/>
      <c r="CC120" s="663"/>
      <c r="CD120" s="663"/>
      <c r="CE120" s="663"/>
      <c r="CF120" s="681">
        <v>29.7</v>
      </c>
      <c r="CG120" s="685"/>
      <c r="CH120" s="685"/>
      <c r="CI120" s="685"/>
      <c r="CJ120" s="685"/>
      <c r="CK120" s="700" t="s">
        <v>282</v>
      </c>
      <c r="CL120" s="710"/>
      <c r="CM120" s="710"/>
      <c r="CN120" s="710"/>
      <c r="CO120" s="713"/>
      <c r="CP120" s="717" t="s">
        <v>467</v>
      </c>
      <c r="CQ120" s="720"/>
      <c r="CR120" s="720"/>
      <c r="CS120" s="720"/>
      <c r="CT120" s="720"/>
      <c r="CU120" s="720"/>
      <c r="CV120" s="720"/>
      <c r="CW120" s="720"/>
      <c r="CX120" s="720"/>
      <c r="CY120" s="720"/>
      <c r="CZ120" s="720"/>
      <c r="DA120" s="720"/>
      <c r="DB120" s="720"/>
      <c r="DC120" s="720"/>
      <c r="DD120" s="720"/>
      <c r="DE120" s="720"/>
      <c r="DF120" s="723"/>
      <c r="DG120" s="655">
        <v>5007428</v>
      </c>
      <c r="DH120" s="663"/>
      <c r="DI120" s="663"/>
      <c r="DJ120" s="663"/>
      <c r="DK120" s="663"/>
      <c r="DL120" s="663">
        <v>4919067</v>
      </c>
      <c r="DM120" s="663"/>
      <c r="DN120" s="663"/>
      <c r="DO120" s="663"/>
      <c r="DP120" s="663"/>
      <c r="DQ120" s="663">
        <v>4995171</v>
      </c>
      <c r="DR120" s="663"/>
      <c r="DS120" s="663"/>
      <c r="DT120" s="663"/>
      <c r="DU120" s="663"/>
      <c r="DV120" s="738">
        <v>106.9</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208</v>
      </c>
      <c r="AB121" s="459"/>
      <c r="AC121" s="459"/>
      <c r="AD121" s="459"/>
      <c r="AE121" s="515"/>
      <c r="AF121" s="531" t="s">
        <v>208</v>
      </c>
      <c r="AG121" s="459"/>
      <c r="AH121" s="459"/>
      <c r="AI121" s="459"/>
      <c r="AJ121" s="515"/>
      <c r="AK121" s="531" t="s">
        <v>208</v>
      </c>
      <c r="AL121" s="459"/>
      <c r="AM121" s="459"/>
      <c r="AN121" s="459"/>
      <c r="AO121" s="515"/>
      <c r="AP121" s="555" t="s">
        <v>208</v>
      </c>
      <c r="AQ121" s="563"/>
      <c r="AR121" s="563"/>
      <c r="AS121" s="563"/>
      <c r="AT121" s="573"/>
      <c r="AU121" s="588"/>
      <c r="AV121" s="600"/>
      <c r="AW121" s="600"/>
      <c r="AX121" s="600"/>
      <c r="AY121" s="612"/>
      <c r="AZ121" s="624" t="s">
        <v>492</v>
      </c>
      <c r="BA121" s="432"/>
      <c r="BB121" s="432"/>
      <c r="BC121" s="432"/>
      <c r="BD121" s="432"/>
      <c r="BE121" s="432"/>
      <c r="BF121" s="432"/>
      <c r="BG121" s="432"/>
      <c r="BH121" s="432"/>
      <c r="BI121" s="432"/>
      <c r="BJ121" s="432"/>
      <c r="BK121" s="432"/>
      <c r="BL121" s="432"/>
      <c r="BM121" s="432"/>
      <c r="BN121" s="432"/>
      <c r="BO121" s="432"/>
      <c r="BP121" s="485"/>
      <c r="BQ121" s="656">
        <v>1558122</v>
      </c>
      <c r="BR121" s="664"/>
      <c r="BS121" s="664"/>
      <c r="BT121" s="664"/>
      <c r="BU121" s="664"/>
      <c r="BV121" s="664">
        <v>1498977</v>
      </c>
      <c r="BW121" s="664"/>
      <c r="BX121" s="664"/>
      <c r="BY121" s="664"/>
      <c r="BZ121" s="664"/>
      <c r="CA121" s="664">
        <v>1530274</v>
      </c>
      <c r="CB121" s="664"/>
      <c r="CC121" s="664"/>
      <c r="CD121" s="664"/>
      <c r="CE121" s="664"/>
      <c r="CF121" s="682">
        <v>32.700000000000003</v>
      </c>
      <c r="CG121" s="686"/>
      <c r="CH121" s="686"/>
      <c r="CI121" s="686"/>
      <c r="CJ121" s="686"/>
      <c r="CK121" s="701"/>
      <c r="CL121" s="711"/>
      <c r="CM121" s="711"/>
      <c r="CN121" s="711"/>
      <c r="CO121" s="714"/>
      <c r="CP121" s="718" t="s">
        <v>255</v>
      </c>
      <c r="CQ121" s="412"/>
      <c r="CR121" s="412"/>
      <c r="CS121" s="412"/>
      <c r="CT121" s="412"/>
      <c r="CU121" s="412"/>
      <c r="CV121" s="412"/>
      <c r="CW121" s="412"/>
      <c r="CX121" s="412"/>
      <c r="CY121" s="412"/>
      <c r="CZ121" s="412"/>
      <c r="DA121" s="412"/>
      <c r="DB121" s="412"/>
      <c r="DC121" s="412"/>
      <c r="DD121" s="412"/>
      <c r="DE121" s="412"/>
      <c r="DF121" s="724"/>
      <c r="DG121" s="656">
        <v>6888</v>
      </c>
      <c r="DH121" s="664"/>
      <c r="DI121" s="664"/>
      <c r="DJ121" s="664"/>
      <c r="DK121" s="664"/>
      <c r="DL121" s="664" t="s">
        <v>208</v>
      </c>
      <c r="DM121" s="664"/>
      <c r="DN121" s="664"/>
      <c r="DO121" s="664"/>
      <c r="DP121" s="664"/>
      <c r="DQ121" s="664">
        <v>8172</v>
      </c>
      <c r="DR121" s="664"/>
      <c r="DS121" s="664"/>
      <c r="DT121" s="664"/>
      <c r="DU121" s="664"/>
      <c r="DV121" s="739">
        <v>0.2</v>
      </c>
      <c r="DW121" s="739"/>
      <c r="DX121" s="739"/>
      <c r="DY121" s="739"/>
      <c r="DZ121" s="748"/>
    </row>
    <row r="122" spans="1:130" s="372" customFormat="1" ht="26.25" customHeight="1">
      <c r="A122" s="398"/>
      <c r="B122" s="422"/>
      <c r="C122" s="435" t="s">
        <v>486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208</v>
      </c>
      <c r="AB122" s="459"/>
      <c r="AC122" s="459"/>
      <c r="AD122" s="459"/>
      <c r="AE122" s="515"/>
      <c r="AF122" s="531" t="s">
        <v>208</v>
      </c>
      <c r="AG122" s="459"/>
      <c r="AH122" s="459"/>
      <c r="AI122" s="459"/>
      <c r="AJ122" s="515"/>
      <c r="AK122" s="531" t="s">
        <v>208</v>
      </c>
      <c r="AL122" s="459"/>
      <c r="AM122" s="459"/>
      <c r="AN122" s="459"/>
      <c r="AO122" s="515"/>
      <c r="AP122" s="555" t="s">
        <v>208</v>
      </c>
      <c r="AQ122" s="563"/>
      <c r="AR122" s="563"/>
      <c r="AS122" s="563"/>
      <c r="AT122" s="573"/>
      <c r="AU122" s="588"/>
      <c r="AV122" s="600"/>
      <c r="AW122" s="600"/>
      <c r="AX122" s="600"/>
      <c r="AY122" s="612"/>
      <c r="AZ122" s="625" t="s">
        <v>494</v>
      </c>
      <c r="BA122" s="433"/>
      <c r="BB122" s="433"/>
      <c r="BC122" s="433"/>
      <c r="BD122" s="433"/>
      <c r="BE122" s="433"/>
      <c r="BF122" s="433"/>
      <c r="BG122" s="433"/>
      <c r="BH122" s="433"/>
      <c r="BI122" s="433"/>
      <c r="BJ122" s="433"/>
      <c r="BK122" s="433"/>
      <c r="BL122" s="433"/>
      <c r="BM122" s="433"/>
      <c r="BN122" s="433"/>
      <c r="BO122" s="433"/>
      <c r="BP122" s="486"/>
      <c r="BQ122" s="657">
        <v>12141549</v>
      </c>
      <c r="BR122" s="665"/>
      <c r="BS122" s="665"/>
      <c r="BT122" s="665"/>
      <c r="BU122" s="665"/>
      <c r="BV122" s="665">
        <v>12273052</v>
      </c>
      <c r="BW122" s="665"/>
      <c r="BX122" s="665"/>
      <c r="BY122" s="665"/>
      <c r="BZ122" s="665"/>
      <c r="CA122" s="665">
        <v>12082688</v>
      </c>
      <c r="CB122" s="665"/>
      <c r="CC122" s="665"/>
      <c r="CD122" s="665"/>
      <c r="CE122" s="665"/>
      <c r="CF122" s="683">
        <v>258.5</v>
      </c>
      <c r="CG122" s="687"/>
      <c r="CH122" s="687"/>
      <c r="CI122" s="687"/>
      <c r="CJ122" s="687"/>
      <c r="CK122" s="701"/>
      <c r="CL122" s="711"/>
      <c r="CM122" s="711"/>
      <c r="CN122" s="711"/>
      <c r="CO122" s="714"/>
      <c r="CP122" s="718" t="s">
        <v>293</v>
      </c>
      <c r="CQ122" s="412"/>
      <c r="CR122" s="412"/>
      <c r="CS122" s="412"/>
      <c r="CT122" s="412"/>
      <c r="CU122" s="412"/>
      <c r="CV122" s="412"/>
      <c r="CW122" s="412"/>
      <c r="CX122" s="412"/>
      <c r="CY122" s="412"/>
      <c r="CZ122" s="412"/>
      <c r="DA122" s="412"/>
      <c r="DB122" s="412"/>
      <c r="DC122" s="412"/>
      <c r="DD122" s="412"/>
      <c r="DE122" s="412"/>
      <c r="DF122" s="724"/>
      <c r="DG122" s="656" t="s">
        <v>208</v>
      </c>
      <c r="DH122" s="664"/>
      <c r="DI122" s="664"/>
      <c r="DJ122" s="664"/>
      <c r="DK122" s="664"/>
      <c r="DL122" s="664" t="s">
        <v>208</v>
      </c>
      <c r="DM122" s="664"/>
      <c r="DN122" s="664"/>
      <c r="DO122" s="664"/>
      <c r="DP122" s="664"/>
      <c r="DQ122" s="664" t="s">
        <v>208</v>
      </c>
      <c r="DR122" s="664"/>
      <c r="DS122" s="664"/>
      <c r="DT122" s="664"/>
      <c r="DU122" s="664"/>
      <c r="DV122" s="739" t="s">
        <v>208</v>
      </c>
      <c r="DW122" s="739"/>
      <c r="DX122" s="739"/>
      <c r="DY122" s="739"/>
      <c r="DZ122" s="748"/>
    </row>
    <row r="123" spans="1:130" s="372" customFormat="1" ht="26.25" customHeight="1">
      <c r="A123" s="398"/>
      <c r="B123" s="422"/>
      <c r="C123" s="435" t="s">
        <v>487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21446</v>
      </c>
      <c r="AB123" s="459"/>
      <c r="AC123" s="459"/>
      <c r="AD123" s="459"/>
      <c r="AE123" s="515"/>
      <c r="AF123" s="531">
        <v>21164</v>
      </c>
      <c r="AG123" s="459"/>
      <c r="AH123" s="459"/>
      <c r="AI123" s="459"/>
      <c r="AJ123" s="515"/>
      <c r="AK123" s="531">
        <v>20880</v>
      </c>
      <c r="AL123" s="459"/>
      <c r="AM123" s="459"/>
      <c r="AN123" s="459"/>
      <c r="AO123" s="515"/>
      <c r="AP123" s="555">
        <v>0.4</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495</v>
      </c>
      <c r="BP123" s="651"/>
      <c r="BQ123" s="658">
        <v>15114549</v>
      </c>
      <c r="BR123" s="666"/>
      <c r="BS123" s="666"/>
      <c r="BT123" s="666"/>
      <c r="BU123" s="666"/>
      <c r="BV123" s="666">
        <v>15103800</v>
      </c>
      <c r="BW123" s="666"/>
      <c r="BX123" s="666"/>
      <c r="BY123" s="666"/>
      <c r="BZ123" s="666"/>
      <c r="CA123" s="666">
        <v>15000048</v>
      </c>
      <c r="CB123" s="666"/>
      <c r="CC123" s="666"/>
      <c r="CD123" s="666"/>
      <c r="CE123" s="666"/>
      <c r="CF123" s="560"/>
      <c r="CG123" s="568"/>
      <c r="CH123" s="568"/>
      <c r="CI123" s="568"/>
      <c r="CJ123" s="694"/>
      <c r="CK123" s="701"/>
      <c r="CL123" s="711"/>
      <c r="CM123" s="711"/>
      <c r="CN123" s="711"/>
      <c r="CO123" s="714"/>
      <c r="CP123" s="718" t="s">
        <v>465</v>
      </c>
      <c r="CQ123" s="412"/>
      <c r="CR123" s="412"/>
      <c r="CS123" s="412"/>
      <c r="CT123" s="412"/>
      <c r="CU123" s="412"/>
      <c r="CV123" s="412"/>
      <c r="CW123" s="412"/>
      <c r="CX123" s="412"/>
      <c r="CY123" s="412"/>
      <c r="CZ123" s="412"/>
      <c r="DA123" s="412"/>
      <c r="DB123" s="412"/>
      <c r="DC123" s="412"/>
      <c r="DD123" s="412"/>
      <c r="DE123" s="412"/>
      <c r="DF123" s="724"/>
      <c r="DG123" s="498" t="s">
        <v>208</v>
      </c>
      <c r="DH123" s="459"/>
      <c r="DI123" s="459"/>
      <c r="DJ123" s="459"/>
      <c r="DK123" s="515"/>
      <c r="DL123" s="531" t="s">
        <v>208</v>
      </c>
      <c r="DM123" s="459"/>
      <c r="DN123" s="459"/>
      <c r="DO123" s="459"/>
      <c r="DP123" s="515"/>
      <c r="DQ123" s="531" t="s">
        <v>208</v>
      </c>
      <c r="DR123" s="459"/>
      <c r="DS123" s="459"/>
      <c r="DT123" s="459"/>
      <c r="DU123" s="515"/>
      <c r="DV123" s="555" t="s">
        <v>208</v>
      </c>
      <c r="DW123" s="563"/>
      <c r="DX123" s="563"/>
      <c r="DY123" s="563"/>
      <c r="DZ123" s="573"/>
    </row>
    <row r="124" spans="1:130" s="372" customFormat="1" ht="26.25" customHeight="1">
      <c r="A124" s="398"/>
      <c r="B124" s="422"/>
      <c r="C124" s="435" t="s">
        <v>347</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208</v>
      </c>
      <c r="AB124" s="459"/>
      <c r="AC124" s="459"/>
      <c r="AD124" s="459"/>
      <c r="AE124" s="515"/>
      <c r="AF124" s="531" t="s">
        <v>208</v>
      </c>
      <c r="AG124" s="459"/>
      <c r="AH124" s="459"/>
      <c r="AI124" s="459"/>
      <c r="AJ124" s="515"/>
      <c r="AK124" s="531" t="s">
        <v>208</v>
      </c>
      <c r="AL124" s="459"/>
      <c r="AM124" s="459"/>
      <c r="AN124" s="459"/>
      <c r="AO124" s="515"/>
      <c r="AP124" s="555" t="s">
        <v>208</v>
      </c>
      <c r="AQ124" s="563"/>
      <c r="AR124" s="563"/>
      <c r="AS124" s="563"/>
      <c r="AT124" s="573"/>
      <c r="AU124" s="590" t="s">
        <v>496</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79.099999999999994</v>
      </c>
      <c r="BR124" s="667"/>
      <c r="BS124" s="667"/>
      <c r="BT124" s="667"/>
      <c r="BU124" s="667"/>
      <c r="BV124" s="667">
        <v>75.7</v>
      </c>
      <c r="BW124" s="667"/>
      <c r="BX124" s="667"/>
      <c r="BY124" s="667"/>
      <c r="BZ124" s="667"/>
      <c r="CA124" s="667">
        <v>84.8</v>
      </c>
      <c r="CB124" s="667"/>
      <c r="CC124" s="667"/>
      <c r="CD124" s="667"/>
      <c r="CE124" s="667"/>
      <c r="CF124" s="561"/>
      <c r="CG124" s="569"/>
      <c r="CH124" s="569"/>
      <c r="CI124" s="569"/>
      <c r="CJ124" s="695"/>
      <c r="CK124" s="702"/>
      <c r="CL124" s="702"/>
      <c r="CM124" s="702"/>
      <c r="CN124" s="702"/>
      <c r="CO124" s="715"/>
      <c r="CP124" s="718" t="s">
        <v>497</v>
      </c>
      <c r="CQ124" s="412"/>
      <c r="CR124" s="412"/>
      <c r="CS124" s="412"/>
      <c r="CT124" s="412"/>
      <c r="CU124" s="412"/>
      <c r="CV124" s="412"/>
      <c r="CW124" s="412"/>
      <c r="CX124" s="412"/>
      <c r="CY124" s="412"/>
      <c r="CZ124" s="412"/>
      <c r="DA124" s="412"/>
      <c r="DB124" s="412"/>
      <c r="DC124" s="412"/>
      <c r="DD124" s="412"/>
      <c r="DE124" s="412"/>
      <c r="DF124" s="724"/>
      <c r="DG124" s="500" t="s">
        <v>208</v>
      </c>
      <c r="DH124" s="505"/>
      <c r="DI124" s="505"/>
      <c r="DJ124" s="505"/>
      <c r="DK124" s="517"/>
      <c r="DL124" s="533" t="s">
        <v>208</v>
      </c>
      <c r="DM124" s="505"/>
      <c r="DN124" s="505"/>
      <c r="DO124" s="505"/>
      <c r="DP124" s="517"/>
      <c r="DQ124" s="533" t="s">
        <v>208</v>
      </c>
      <c r="DR124" s="505"/>
      <c r="DS124" s="505"/>
      <c r="DT124" s="505"/>
      <c r="DU124" s="517"/>
      <c r="DV124" s="740" t="s">
        <v>208</v>
      </c>
      <c r="DW124" s="742"/>
      <c r="DX124" s="742"/>
      <c r="DY124" s="742"/>
      <c r="DZ124" s="749"/>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208</v>
      </c>
      <c r="AB125" s="459"/>
      <c r="AC125" s="459"/>
      <c r="AD125" s="459"/>
      <c r="AE125" s="515"/>
      <c r="AF125" s="531" t="s">
        <v>208</v>
      </c>
      <c r="AG125" s="459"/>
      <c r="AH125" s="459"/>
      <c r="AI125" s="459"/>
      <c r="AJ125" s="515"/>
      <c r="AK125" s="531" t="s">
        <v>208</v>
      </c>
      <c r="AL125" s="459"/>
      <c r="AM125" s="459"/>
      <c r="AN125" s="459"/>
      <c r="AO125" s="515"/>
      <c r="AP125" s="555" t="s">
        <v>208</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500</v>
      </c>
      <c r="CL125" s="710"/>
      <c r="CM125" s="710"/>
      <c r="CN125" s="710"/>
      <c r="CO125" s="713"/>
      <c r="CP125" s="623" t="s">
        <v>143</v>
      </c>
      <c r="CQ125" s="416"/>
      <c r="CR125" s="416"/>
      <c r="CS125" s="416"/>
      <c r="CT125" s="416"/>
      <c r="CU125" s="416"/>
      <c r="CV125" s="416"/>
      <c r="CW125" s="416"/>
      <c r="CX125" s="416"/>
      <c r="CY125" s="416"/>
      <c r="CZ125" s="416"/>
      <c r="DA125" s="416"/>
      <c r="DB125" s="416"/>
      <c r="DC125" s="416"/>
      <c r="DD125" s="416"/>
      <c r="DE125" s="416"/>
      <c r="DF125" s="483"/>
      <c r="DG125" s="655" t="s">
        <v>208</v>
      </c>
      <c r="DH125" s="663"/>
      <c r="DI125" s="663"/>
      <c r="DJ125" s="663"/>
      <c r="DK125" s="663"/>
      <c r="DL125" s="663" t="s">
        <v>208</v>
      </c>
      <c r="DM125" s="663"/>
      <c r="DN125" s="663"/>
      <c r="DO125" s="663"/>
      <c r="DP125" s="663"/>
      <c r="DQ125" s="663" t="s">
        <v>208</v>
      </c>
      <c r="DR125" s="663"/>
      <c r="DS125" s="663"/>
      <c r="DT125" s="663"/>
      <c r="DU125" s="663"/>
      <c r="DV125" s="738" t="s">
        <v>208</v>
      </c>
      <c r="DW125" s="738"/>
      <c r="DX125" s="738"/>
      <c r="DY125" s="738"/>
      <c r="DZ125" s="747"/>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208</v>
      </c>
      <c r="AB126" s="459"/>
      <c r="AC126" s="459"/>
      <c r="AD126" s="459"/>
      <c r="AE126" s="515"/>
      <c r="AF126" s="531" t="s">
        <v>208</v>
      </c>
      <c r="AG126" s="459"/>
      <c r="AH126" s="459"/>
      <c r="AI126" s="459"/>
      <c r="AJ126" s="515"/>
      <c r="AK126" s="531" t="s">
        <v>208</v>
      </c>
      <c r="AL126" s="459"/>
      <c r="AM126" s="459"/>
      <c r="AN126" s="459"/>
      <c r="AO126" s="515"/>
      <c r="AP126" s="555" t="s">
        <v>208</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425</v>
      </c>
      <c r="CQ126" s="432"/>
      <c r="CR126" s="432"/>
      <c r="CS126" s="432"/>
      <c r="CT126" s="432"/>
      <c r="CU126" s="432"/>
      <c r="CV126" s="432"/>
      <c r="CW126" s="432"/>
      <c r="CX126" s="432"/>
      <c r="CY126" s="432"/>
      <c r="CZ126" s="432"/>
      <c r="DA126" s="432"/>
      <c r="DB126" s="432"/>
      <c r="DC126" s="432"/>
      <c r="DD126" s="432"/>
      <c r="DE126" s="432"/>
      <c r="DF126" s="485"/>
      <c r="DG126" s="656" t="s">
        <v>208</v>
      </c>
      <c r="DH126" s="664"/>
      <c r="DI126" s="664"/>
      <c r="DJ126" s="664"/>
      <c r="DK126" s="664"/>
      <c r="DL126" s="664" t="s">
        <v>208</v>
      </c>
      <c r="DM126" s="664"/>
      <c r="DN126" s="664"/>
      <c r="DO126" s="664"/>
      <c r="DP126" s="664"/>
      <c r="DQ126" s="664" t="s">
        <v>208</v>
      </c>
      <c r="DR126" s="664"/>
      <c r="DS126" s="664"/>
      <c r="DT126" s="664"/>
      <c r="DU126" s="664"/>
      <c r="DV126" s="739" t="s">
        <v>208</v>
      </c>
      <c r="DW126" s="739"/>
      <c r="DX126" s="739"/>
      <c r="DY126" s="739"/>
      <c r="DZ126" s="748"/>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208</v>
      </c>
      <c r="AB127" s="459"/>
      <c r="AC127" s="459"/>
      <c r="AD127" s="459"/>
      <c r="AE127" s="515"/>
      <c r="AF127" s="531" t="s">
        <v>208</v>
      </c>
      <c r="AG127" s="459"/>
      <c r="AH127" s="459"/>
      <c r="AI127" s="459"/>
      <c r="AJ127" s="515"/>
      <c r="AK127" s="531" t="s">
        <v>208</v>
      </c>
      <c r="AL127" s="459"/>
      <c r="AM127" s="459"/>
      <c r="AN127" s="459"/>
      <c r="AO127" s="515"/>
      <c r="AP127" s="555" t="s">
        <v>208</v>
      </c>
      <c r="AQ127" s="563"/>
      <c r="AR127" s="563"/>
      <c r="AS127" s="563"/>
      <c r="AT127" s="573"/>
      <c r="AU127" s="592"/>
      <c r="AV127" s="592"/>
      <c r="AW127" s="592"/>
      <c r="AX127" s="603" t="s">
        <v>501</v>
      </c>
      <c r="AY127" s="613"/>
      <c r="AZ127" s="613"/>
      <c r="BA127" s="613"/>
      <c r="BB127" s="613"/>
      <c r="BC127" s="613"/>
      <c r="BD127" s="613"/>
      <c r="BE127" s="633"/>
      <c r="BF127" s="635" t="s">
        <v>502</v>
      </c>
      <c r="BG127" s="613"/>
      <c r="BH127" s="613"/>
      <c r="BI127" s="613"/>
      <c r="BJ127" s="613"/>
      <c r="BK127" s="613"/>
      <c r="BL127" s="633"/>
      <c r="BM127" s="635" t="s">
        <v>426</v>
      </c>
      <c r="BN127" s="613"/>
      <c r="BO127" s="613"/>
      <c r="BP127" s="613"/>
      <c r="BQ127" s="613"/>
      <c r="BR127" s="613"/>
      <c r="BS127" s="633"/>
      <c r="BT127" s="635" t="s">
        <v>417</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449</v>
      </c>
      <c r="CQ127" s="432"/>
      <c r="CR127" s="432"/>
      <c r="CS127" s="432"/>
      <c r="CT127" s="432"/>
      <c r="CU127" s="432"/>
      <c r="CV127" s="432"/>
      <c r="CW127" s="432"/>
      <c r="CX127" s="432"/>
      <c r="CY127" s="432"/>
      <c r="CZ127" s="432"/>
      <c r="DA127" s="432"/>
      <c r="DB127" s="432"/>
      <c r="DC127" s="432"/>
      <c r="DD127" s="432"/>
      <c r="DE127" s="432"/>
      <c r="DF127" s="485"/>
      <c r="DG127" s="656" t="s">
        <v>208</v>
      </c>
      <c r="DH127" s="664"/>
      <c r="DI127" s="664"/>
      <c r="DJ127" s="664"/>
      <c r="DK127" s="664"/>
      <c r="DL127" s="664" t="s">
        <v>208</v>
      </c>
      <c r="DM127" s="664"/>
      <c r="DN127" s="664"/>
      <c r="DO127" s="664"/>
      <c r="DP127" s="664"/>
      <c r="DQ127" s="664" t="s">
        <v>208</v>
      </c>
      <c r="DR127" s="664"/>
      <c r="DS127" s="664"/>
      <c r="DT127" s="664"/>
      <c r="DU127" s="664"/>
      <c r="DV127" s="739" t="s">
        <v>208</v>
      </c>
      <c r="DW127" s="739"/>
      <c r="DX127" s="739"/>
      <c r="DY127" s="739"/>
      <c r="DZ127" s="748"/>
    </row>
    <row r="128" spans="1:130" s="372" customFormat="1" ht="26.25" customHeight="1">
      <c r="A128" s="400" t="s">
        <v>503</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10</v>
      </c>
      <c r="X128" s="476"/>
      <c r="Y128" s="476"/>
      <c r="Z128" s="491"/>
      <c r="AA128" s="497">
        <v>104178</v>
      </c>
      <c r="AB128" s="503"/>
      <c r="AC128" s="503"/>
      <c r="AD128" s="503"/>
      <c r="AE128" s="514"/>
      <c r="AF128" s="530">
        <v>103904</v>
      </c>
      <c r="AG128" s="503"/>
      <c r="AH128" s="503"/>
      <c r="AI128" s="503"/>
      <c r="AJ128" s="514"/>
      <c r="AK128" s="530">
        <v>110086</v>
      </c>
      <c r="AL128" s="503"/>
      <c r="AM128" s="503"/>
      <c r="AN128" s="503"/>
      <c r="AO128" s="514"/>
      <c r="AP128" s="557"/>
      <c r="AQ128" s="565"/>
      <c r="AR128" s="565"/>
      <c r="AS128" s="565"/>
      <c r="AT128" s="575"/>
      <c r="AU128" s="592"/>
      <c r="AV128" s="592"/>
      <c r="AW128" s="592"/>
      <c r="AX128" s="392" t="s">
        <v>320</v>
      </c>
      <c r="AY128" s="416"/>
      <c r="AZ128" s="416"/>
      <c r="BA128" s="416"/>
      <c r="BB128" s="416"/>
      <c r="BC128" s="416"/>
      <c r="BD128" s="416"/>
      <c r="BE128" s="483"/>
      <c r="BF128" s="636" t="s">
        <v>208</v>
      </c>
      <c r="BG128" s="640"/>
      <c r="BH128" s="640"/>
      <c r="BI128" s="640"/>
      <c r="BJ128" s="640"/>
      <c r="BK128" s="640"/>
      <c r="BL128" s="646"/>
      <c r="BM128" s="636">
        <v>14.65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409</v>
      </c>
      <c r="CQ128" s="614"/>
      <c r="CR128" s="614"/>
      <c r="CS128" s="614"/>
      <c r="CT128" s="614"/>
      <c r="CU128" s="614"/>
      <c r="CV128" s="614"/>
      <c r="CW128" s="614"/>
      <c r="CX128" s="614"/>
      <c r="CY128" s="614"/>
      <c r="CZ128" s="614"/>
      <c r="DA128" s="614"/>
      <c r="DB128" s="614"/>
      <c r="DC128" s="614"/>
      <c r="DD128" s="614"/>
      <c r="DE128" s="614"/>
      <c r="DF128" s="634"/>
      <c r="DG128" s="727" t="s">
        <v>208</v>
      </c>
      <c r="DH128" s="730"/>
      <c r="DI128" s="730"/>
      <c r="DJ128" s="730"/>
      <c r="DK128" s="730"/>
      <c r="DL128" s="730" t="s">
        <v>208</v>
      </c>
      <c r="DM128" s="730"/>
      <c r="DN128" s="730"/>
      <c r="DO128" s="730"/>
      <c r="DP128" s="730"/>
      <c r="DQ128" s="730" t="s">
        <v>208</v>
      </c>
      <c r="DR128" s="730"/>
      <c r="DS128" s="730"/>
      <c r="DT128" s="730"/>
      <c r="DU128" s="730"/>
      <c r="DV128" s="741" t="s">
        <v>208</v>
      </c>
      <c r="DW128" s="741"/>
      <c r="DX128" s="741"/>
      <c r="DY128" s="741"/>
      <c r="DZ128" s="750"/>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250</v>
      </c>
      <c r="X129" s="479"/>
      <c r="Y129" s="479"/>
      <c r="Z129" s="492"/>
      <c r="AA129" s="498">
        <v>5514733</v>
      </c>
      <c r="AB129" s="459"/>
      <c r="AC129" s="459"/>
      <c r="AD129" s="459"/>
      <c r="AE129" s="515"/>
      <c r="AF129" s="531">
        <v>5566127</v>
      </c>
      <c r="AG129" s="459"/>
      <c r="AH129" s="459"/>
      <c r="AI129" s="459"/>
      <c r="AJ129" s="515"/>
      <c r="AK129" s="531">
        <v>5593226</v>
      </c>
      <c r="AL129" s="459"/>
      <c r="AM129" s="459"/>
      <c r="AN129" s="459"/>
      <c r="AO129" s="515"/>
      <c r="AP129" s="558"/>
      <c r="AQ129" s="566"/>
      <c r="AR129" s="566"/>
      <c r="AS129" s="566"/>
      <c r="AT129" s="576"/>
      <c r="AU129" s="594"/>
      <c r="AV129" s="594"/>
      <c r="AW129" s="594"/>
      <c r="AX129" s="604" t="s">
        <v>119</v>
      </c>
      <c r="AY129" s="432"/>
      <c r="AZ129" s="432"/>
      <c r="BA129" s="432"/>
      <c r="BB129" s="432"/>
      <c r="BC129" s="432"/>
      <c r="BD129" s="432"/>
      <c r="BE129" s="485"/>
      <c r="BF129" s="637" t="s">
        <v>208</v>
      </c>
      <c r="BG129" s="641"/>
      <c r="BH129" s="641"/>
      <c r="BI129" s="641"/>
      <c r="BJ129" s="641"/>
      <c r="BK129" s="641"/>
      <c r="BL129" s="647"/>
      <c r="BM129" s="637">
        <v>19.649999999999999</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504</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505</v>
      </c>
      <c r="X130" s="479"/>
      <c r="Y130" s="479"/>
      <c r="Z130" s="492"/>
      <c r="AA130" s="498">
        <v>890711</v>
      </c>
      <c r="AB130" s="459"/>
      <c r="AC130" s="459"/>
      <c r="AD130" s="459"/>
      <c r="AE130" s="515"/>
      <c r="AF130" s="531">
        <v>894025</v>
      </c>
      <c r="AG130" s="459"/>
      <c r="AH130" s="459"/>
      <c r="AI130" s="459"/>
      <c r="AJ130" s="515"/>
      <c r="AK130" s="531">
        <v>919625</v>
      </c>
      <c r="AL130" s="459"/>
      <c r="AM130" s="459"/>
      <c r="AN130" s="459"/>
      <c r="AO130" s="515"/>
      <c r="AP130" s="558"/>
      <c r="AQ130" s="566"/>
      <c r="AR130" s="566"/>
      <c r="AS130" s="566"/>
      <c r="AT130" s="576"/>
      <c r="AU130" s="594"/>
      <c r="AV130" s="594"/>
      <c r="AW130" s="594"/>
      <c r="AX130" s="604" t="s">
        <v>438</v>
      </c>
      <c r="AY130" s="432"/>
      <c r="AZ130" s="432"/>
      <c r="BA130" s="432"/>
      <c r="BB130" s="432"/>
      <c r="BC130" s="432"/>
      <c r="BD130" s="432"/>
      <c r="BE130" s="485"/>
      <c r="BF130" s="638">
        <v>8.5</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182</v>
      </c>
      <c r="X131" s="480"/>
      <c r="Y131" s="480"/>
      <c r="Z131" s="493"/>
      <c r="AA131" s="500">
        <v>4624022</v>
      </c>
      <c r="AB131" s="505"/>
      <c r="AC131" s="505"/>
      <c r="AD131" s="505"/>
      <c r="AE131" s="517"/>
      <c r="AF131" s="533">
        <v>4672102</v>
      </c>
      <c r="AG131" s="505"/>
      <c r="AH131" s="505"/>
      <c r="AI131" s="505"/>
      <c r="AJ131" s="517"/>
      <c r="AK131" s="533">
        <v>4673601</v>
      </c>
      <c r="AL131" s="505"/>
      <c r="AM131" s="505"/>
      <c r="AN131" s="505"/>
      <c r="AO131" s="517"/>
      <c r="AP131" s="559"/>
      <c r="AQ131" s="567"/>
      <c r="AR131" s="567"/>
      <c r="AS131" s="567"/>
      <c r="AT131" s="577"/>
      <c r="AU131" s="594"/>
      <c r="AV131" s="594"/>
      <c r="AW131" s="594"/>
      <c r="AX131" s="605" t="s">
        <v>477</v>
      </c>
      <c r="AY131" s="614"/>
      <c r="AZ131" s="614"/>
      <c r="BA131" s="614"/>
      <c r="BB131" s="614"/>
      <c r="BC131" s="614"/>
      <c r="BD131" s="614"/>
      <c r="BE131" s="634"/>
      <c r="BF131" s="639">
        <v>84.8</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506</v>
      </c>
      <c r="W132" s="475"/>
      <c r="X132" s="475"/>
      <c r="Y132" s="475"/>
      <c r="Z132" s="494"/>
      <c r="AA132" s="501">
        <v>9.2847741639999999</v>
      </c>
      <c r="AB132" s="506"/>
      <c r="AC132" s="506"/>
      <c r="AD132" s="506"/>
      <c r="AE132" s="518"/>
      <c r="AF132" s="534">
        <v>8.6045210490000006</v>
      </c>
      <c r="AG132" s="506"/>
      <c r="AH132" s="506"/>
      <c r="AI132" s="506"/>
      <c r="AJ132" s="518"/>
      <c r="AK132" s="534">
        <v>7.7650402759999997</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8.9</v>
      </c>
      <c r="AB133" s="507"/>
      <c r="AC133" s="507"/>
      <c r="AD133" s="507"/>
      <c r="AE133" s="519"/>
      <c r="AF133" s="502">
        <v>9.1999999999999993</v>
      </c>
      <c r="AG133" s="507"/>
      <c r="AH133" s="507"/>
      <c r="AI133" s="507"/>
      <c r="AJ133" s="519"/>
      <c r="AK133" s="502">
        <v>8.5</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n8kDuUP6Ko3CSg9Z04KL1AFBBgdCJ2CL4nw301Y0w1FVLUK8Mo8RI4qTlKwMndmMrZKSLjGht5Cgj1IQK02WHQ==" saltValue="e+CYf1MZtHAlId1XTNzyG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BqlhF8X+UbveXvv2WC/gVKA7H1a3tnFG2ITNESGtc8A5x5R0Y7sMe/sqO1E+IAJ+xHMlrowsrBi3Oqfr43D18g==" saltValue="rcZ52xfAMQ0X6JhvXTtZn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XfMiwa2HdhGtc9RXUn2PJbA0RXs3fKl1YtQNn58c1BOidWkjld8QTQW8RFOIZuldF0TG2x8uurbe3sMnUrBp8g==" saltValue="msPXdm3wvVYVLmAyVZEDT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508</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340</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509</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511</v>
      </c>
      <c r="AQ8" s="835" t="s">
        <v>512</v>
      </c>
      <c r="AR8" s="849" t="s">
        <v>156</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513</v>
      </c>
      <c r="AL9" s="783"/>
      <c r="AM9" s="783"/>
      <c r="AN9" s="800"/>
      <c r="AO9" s="813">
        <v>1327016</v>
      </c>
      <c r="AP9" s="813">
        <v>49935</v>
      </c>
      <c r="AQ9" s="836">
        <v>56845</v>
      </c>
      <c r="AR9" s="850">
        <v>-12.2</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507</v>
      </c>
      <c r="AL10" s="783"/>
      <c r="AM10" s="783"/>
      <c r="AN10" s="800"/>
      <c r="AO10" s="814">
        <v>287755</v>
      </c>
      <c r="AP10" s="814">
        <v>10828</v>
      </c>
      <c r="AQ10" s="837">
        <v>5922</v>
      </c>
      <c r="AR10" s="851">
        <v>82.8</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218</v>
      </c>
      <c r="AL11" s="783"/>
      <c r="AM11" s="783"/>
      <c r="AN11" s="800"/>
      <c r="AO11" s="814">
        <v>63114</v>
      </c>
      <c r="AP11" s="814">
        <v>2375</v>
      </c>
      <c r="AQ11" s="837">
        <v>8264</v>
      </c>
      <c r="AR11" s="851">
        <v>-71.3</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407</v>
      </c>
      <c r="AL12" s="783"/>
      <c r="AM12" s="783"/>
      <c r="AN12" s="800"/>
      <c r="AO12" s="814" t="s">
        <v>208</v>
      </c>
      <c r="AP12" s="814" t="s">
        <v>208</v>
      </c>
      <c r="AQ12" s="837">
        <v>284</v>
      </c>
      <c r="AR12" s="851" t="s">
        <v>208</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249</v>
      </c>
      <c r="AL13" s="783"/>
      <c r="AM13" s="783"/>
      <c r="AN13" s="800"/>
      <c r="AO13" s="814" t="s">
        <v>208</v>
      </c>
      <c r="AP13" s="814" t="s">
        <v>208</v>
      </c>
      <c r="AQ13" s="837">
        <v>20</v>
      </c>
      <c r="AR13" s="851" t="s">
        <v>208</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303</v>
      </c>
      <c r="AL14" s="783"/>
      <c r="AM14" s="783"/>
      <c r="AN14" s="800"/>
      <c r="AO14" s="814">
        <v>65672</v>
      </c>
      <c r="AP14" s="814">
        <v>2471</v>
      </c>
      <c r="AQ14" s="837">
        <v>2517</v>
      </c>
      <c r="AR14" s="851">
        <v>-1.8</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514</v>
      </c>
      <c r="AL15" s="783"/>
      <c r="AM15" s="783"/>
      <c r="AN15" s="800"/>
      <c r="AO15" s="814">
        <v>17156</v>
      </c>
      <c r="AP15" s="814">
        <v>646</v>
      </c>
      <c r="AQ15" s="837">
        <v>1185</v>
      </c>
      <c r="AR15" s="851">
        <v>-45.5</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322</v>
      </c>
      <c r="AL16" s="784"/>
      <c r="AM16" s="784"/>
      <c r="AN16" s="801"/>
      <c r="AO16" s="814">
        <v>-110919</v>
      </c>
      <c r="AP16" s="814">
        <v>-4174</v>
      </c>
      <c r="AQ16" s="837">
        <v>-4726</v>
      </c>
      <c r="AR16" s="851">
        <v>-11.7</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1649794</v>
      </c>
      <c r="AP17" s="814">
        <v>62081</v>
      </c>
      <c r="AQ17" s="837">
        <v>70311</v>
      </c>
      <c r="AR17" s="851">
        <v>-11.7</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194</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344</v>
      </c>
      <c r="AQ20" s="838" t="s">
        <v>46</v>
      </c>
      <c r="AR20" s="852"/>
    </row>
    <row r="21" spans="1:46" s="756" customFormat="1">
      <c r="A21" s="758"/>
      <c r="AK21" s="773" t="s">
        <v>188</v>
      </c>
      <c r="AL21" s="786"/>
      <c r="AM21" s="786"/>
      <c r="AN21" s="803"/>
      <c r="AO21" s="816">
        <v>6.77</v>
      </c>
      <c r="AP21" s="826">
        <v>6.54</v>
      </c>
      <c r="AQ21" s="839">
        <v>0.23</v>
      </c>
      <c r="AS21" s="858"/>
      <c r="AT21" s="758"/>
    </row>
    <row r="22" spans="1:46" s="756" customFormat="1">
      <c r="A22" s="758"/>
      <c r="AK22" s="773" t="s">
        <v>516</v>
      </c>
      <c r="AL22" s="786"/>
      <c r="AM22" s="786"/>
      <c r="AN22" s="803"/>
      <c r="AO22" s="817">
        <v>94.7</v>
      </c>
      <c r="AP22" s="827">
        <v>97.4</v>
      </c>
      <c r="AQ22" s="840">
        <v>-2.7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517</v>
      </c>
      <c r="AP26" s="828"/>
      <c r="AQ26" s="828"/>
      <c r="AR26" s="828"/>
      <c r="AS26" s="760"/>
      <c r="AT26" s="760"/>
    </row>
    <row r="27" spans="1:46">
      <c r="A27" s="761"/>
      <c r="AO27" s="766"/>
      <c r="AP27" s="766"/>
      <c r="AQ27" s="766"/>
      <c r="AR27" s="766"/>
      <c r="AS27" s="766"/>
      <c r="AT27" s="766"/>
    </row>
    <row r="28" spans="1:46" ht="17.25">
      <c r="A28" s="757" t="s">
        <v>276</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123</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509</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511</v>
      </c>
      <c r="AQ31" s="835" t="s">
        <v>512</v>
      </c>
      <c r="AR31" s="849" t="s">
        <v>156</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923776</v>
      </c>
      <c r="AP32" s="814">
        <v>34761</v>
      </c>
      <c r="AQ32" s="841">
        <v>31480</v>
      </c>
      <c r="AR32" s="851">
        <v>10.4</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208</v>
      </c>
      <c r="AP33" s="814" t="s">
        <v>208</v>
      </c>
      <c r="AQ33" s="841" t="s">
        <v>208</v>
      </c>
      <c r="AR33" s="851" t="s">
        <v>208</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63</v>
      </c>
      <c r="AL34" s="787"/>
      <c r="AM34" s="787"/>
      <c r="AN34" s="804"/>
      <c r="AO34" s="814" t="s">
        <v>208</v>
      </c>
      <c r="AP34" s="814" t="s">
        <v>208</v>
      </c>
      <c r="AQ34" s="841">
        <v>0</v>
      </c>
      <c r="AR34" s="851" t="s">
        <v>208</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v>397047</v>
      </c>
      <c r="AP35" s="814">
        <v>14941</v>
      </c>
      <c r="AQ35" s="841">
        <v>9510</v>
      </c>
      <c r="AR35" s="851">
        <v>57.1</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50915</v>
      </c>
      <c r="AP36" s="814">
        <v>1916</v>
      </c>
      <c r="AQ36" s="841">
        <v>2191</v>
      </c>
      <c r="AR36" s="851">
        <v>-12.6</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358</v>
      </c>
      <c r="AL37" s="787"/>
      <c r="AM37" s="787"/>
      <c r="AN37" s="804"/>
      <c r="AO37" s="814">
        <v>20880</v>
      </c>
      <c r="AP37" s="814">
        <v>786</v>
      </c>
      <c r="AQ37" s="841">
        <v>905</v>
      </c>
      <c r="AR37" s="851">
        <v>-13.1</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230</v>
      </c>
      <c r="AL38" s="788"/>
      <c r="AM38" s="788"/>
      <c r="AN38" s="805"/>
      <c r="AO38" s="818" t="s">
        <v>208</v>
      </c>
      <c r="AP38" s="818" t="s">
        <v>208</v>
      </c>
      <c r="AQ38" s="842">
        <v>0</v>
      </c>
      <c r="AR38" s="840" t="s">
        <v>208</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-110086</v>
      </c>
      <c r="AP39" s="814">
        <v>-4142</v>
      </c>
      <c r="AQ39" s="841">
        <v>-3197</v>
      </c>
      <c r="AR39" s="851">
        <v>29.6</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314</v>
      </c>
      <c r="AL40" s="787"/>
      <c r="AM40" s="787"/>
      <c r="AN40" s="804"/>
      <c r="AO40" s="814">
        <v>-919625</v>
      </c>
      <c r="AP40" s="814">
        <v>-34605</v>
      </c>
      <c r="AQ40" s="841">
        <v>-28113</v>
      </c>
      <c r="AR40" s="851">
        <v>23.1</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400</v>
      </c>
      <c r="AL41" s="789"/>
      <c r="AM41" s="789"/>
      <c r="AN41" s="806"/>
      <c r="AO41" s="814">
        <v>362907</v>
      </c>
      <c r="AP41" s="814">
        <v>13656</v>
      </c>
      <c r="AQ41" s="841">
        <v>12777</v>
      </c>
      <c r="AR41" s="851">
        <v>6.9</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180</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521</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522</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135</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498</v>
      </c>
      <c r="AO50" s="820" t="s">
        <v>499</v>
      </c>
      <c r="AP50" s="831" t="s">
        <v>523</v>
      </c>
      <c r="AQ50" s="844" t="s">
        <v>394</v>
      </c>
      <c r="AR50" s="854" t="s">
        <v>524</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246</v>
      </c>
      <c r="AL51" s="790"/>
      <c r="AM51" s="796">
        <v>1078161</v>
      </c>
      <c r="AN51" s="809">
        <v>40006</v>
      </c>
      <c r="AO51" s="821">
        <v>-51.6</v>
      </c>
      <c r="AP51" s="832">
        <v>49919</v>
      </c>
      <c r="AQ51" s="845">
        <v>-6.3</v>
      </c>
      <c r="AR51" s="855">
        <v>-45.3</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288</v>
      </c>
      <c r="AM52" s="797">
        <v>352010</v>
      </c>
      <c r="AN52" s="810">
        <v>13062</v>
      </c>
      <c r="AO52" s="822">
        <v>-75</v>
      </c>
      <c r="AP52" s="833">
        <v>26398</v>
      </c>
      <c r="AQ52" s="846">
        <v>-8.6999999999999993</v>
      </c>
      <c r="AR52" s="856">
        <v>-66.3</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137</v>
      </c>
      <c r="AL53" s="790"/>
      <c r="AM53" s="796">
        <v>2477679</v>
      </c>
      <c r="AN53" s="809">
        <v>91837</v>
      </c>
      <c r="AO53" s="821">
        <v>129.6</v>
      </c>
      <c r="AP53" s="832">
        <v>47738</v>
      </c>
      <c r="AQ53" s="845">
        <v>-4.4000000000000004</v>
      </c>
      <c r="AR53" s="855">
        <v>134</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288</v>
      </c>
      <c r="AM54" s="797">
        <v>1368035</v>
      </c>
      <c r="AN54" s="810">
        <v>50707</v>
      </c>
      <c r="AO54" s="822">
        <v>288.2</v>
      </c>
      <c r="AP54" s="833">
        <v>24937</v>
      </c>
      <c r="AQ54" s="846">
        <v>-5.5</v>
      </c>
      <c r="AR54" s="856">
        <v>293.7</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244</v>
      </c>
      <c r="AL55" s="790"/>
      <c r="AM55" s="796">
        <v>2705352</v>
      </c>
      <c r="AN55" s="809">
        <v>100803</v>
      </c>
      <c r="AO55" s="821">
        <v>9.8000000000000007</v>
      </c>
      <c r="AP55" s="832">
        <v>52191</v>
      </c>
      <c r="AQ55" s="845">
        <v>9.3000000000000007</v>
      </c>
      <c r="AR55" s="855">
        <v>0.5</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288</v>
      </c>
      <c r="AM56" s="797">
        <v>848561</v>
      </c>
      <c r="AN56" s="810">
        <v>31618</v>
      </c>
      <c r="AO56" s="822">
        <v>-37.6</v>
      </c>
      <c r="AP56" s="833">
        <v>24843</v>
      </c>
      <c r="AQ56" s="846">
        <v>-0.4</v>
      </c>
      <c r="AR56" s="856">
        <v>-37.200000000000003</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510</v>
      </c>
      <c r="AL57" s="790"/>
      <c r="AM57" s="796">
        <v>1295047</v>
      </c>
      <c r="AN57" s="809">
        <v>48397</v>
      </c>
      <c r="AO57" s="821">
        <v>-52</v>
      </c>
      <c r="AP57" s="832">
        <v>47387</v>
      </c>
      <c r="AQ57" s="845">
        <v>-9.1999999999999993</v>
      </c>
      <c r="AR57" s="855">
        <v>-42.8</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288</v>
      </c>
      <c r="AM58" s="797">
        <v>414190</v>
      </c>
      <c r="AN58" s="810">
        <v>15479</v>
      </c>
      <c r="AO58" s="822">
        <v>-51</v>
      </c>
      <c r="AP58" s="833">
        <v>24928</v>
      </c>
      <c r="AQ58" s="846">
        <v>0.3</v>
      </c>
      <c r="AR58" s="856">
        <v>-51.3</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525</v>
      </c>
      <c r="AL59" s="790"/>
      <c r="AM59" s="796">
        <v>1665689</v>
      </c>
      <c r="AN59" s="809">
        <v>62679</v>
      </c>
      <c r="AO59" s="821">
        <v>29.5</v>
      </c>
      <c r="AP59" s="832">
        <v>51264</v>
      </c>
      <c r="AQ59" s="845">
        <v>8.1999999999999993</v>
      </c>
      <c r="AR59" s="855">
        <v>21.3</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288</v>
      </c>
      <c r="AM60" s="797">
        <v>650721</v>
      </c>
      <c r="AN60" s="810">
        <v>24486</v>
      </c>
      <c r="AO60" s="822">
        <v>58.2</v>
      </c>
      <c r="AP60" s="833">
        <v>26040</v>
      </c>
      <c r="AQ60" s="846">
        <v>4.5</v>
      </c>
      <c r="AR60" s="856">
        <v>53.7</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526</v>
      </c>
      <c r="AL61" s="793"/>
      <c r="AM61" s="796">
        <v>1844386</v>
      </c>
      <c r="AN61" s="809">
        <v>68744</v>
      </c>
      <c r="AO61" s="821">
        <v>13.1</v>
      </c>
      <c r="AP61" s="832">
        <v>49700</v>
      </c>
      <c r="AQ61" s="847">
        <v>-0.5</v>
      </c>
      <c r="AR61" s="855">
        <v>13.6</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288</v>
      </c>
      <c r="AM62" s="797">
        <v>726703</v>
      </c>
      <c r="AN62" s="810">
        <v>27070</v>
      </c>
      <c r="AO62" s="822">
        <v>36.6</v>
      </c>
      <c r="AP62" s="833">
        <v>25429</v>
      </c>
      <c r="AQ62" s="846">
        <v>-2</v>
      </c>
      <c r="AR62" s="856">
        <v>38.6</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ecrLeCXqvww+ucffl3yUBfNppUBIC2bVc2RjIwaE/uQWzNvqEKAJGIh4WrAbd37OPelopQGL+XlZ13AY9ue/og==" saltValue="I7NY6xkIZaLN8Js0/mDn1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htCTNrQO2NWXwqclloCwpNfBH2uq1sqhkoBsC3vSIuUJoUa3zgbc/u4CJv/8avrBzctBbffDfOJbDRUfF4nJtg==" saltValue="Yx3OxVN5vHFxc5m8cNQib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IWQENCNG8ehuLB9bg+hmjtveDZcX8ZvG+jsw80hUoRHEGZ6UG/07PAsoEnjSsxz0szSg2eCwgJ1kS2WZqPJ5Sw==" saltValue="yV5bj1a8tC/34yihOVupv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3</v>
      </c>
    </row>
    <row r="46" spans="2:10" ht="29.25" customHeight="1">
      <c r="B46" s="863" t="s">
        <v>11</v>
      </c>
      <c r="C46" s="867"/>
      <c r="D46" s="867"/>
      <c r="E46" s="871" t="s">
        <v>16</v>
      </c>
      <c r="F46" s="875" t="s">
        <v>528</v>
      </c>
      <c r="G46" s="879" t="s">
        <v>529</v>
      </c>
      <c r="H46" s="879" t="s">
        <v>448</v>
      </c>
      <c r="I46" s="879" t="s">
        <v>530</v>
      </c>
      <c r="J46" s="884" t="s">
        <v>531</v>
      </c>
    </row>
    <row r="47" spans="2:10" ht="57.75" customHeight="1">
      <c r="B47" s="864"/>
      <c r="C47" s="868" t="s">
        <v>5</v>
      </c>
      <c r="D47" s="868"/>
      <c r="E47" s="872"/>
      <c r="F47" s="876">
        <v>11.04</v>
      </c>
      <c r="G47" s="880">
        <v>12.1</v>
      </c>
      <c r="H47" s="880">
        <v>12.66</v>
      </c>
      <c r="I47" s="880">
        <v>11.17</v>
      </c>
      <c r="J47" s="885">
        <v>11.31</v>
      </c>
    </row>
    <row r="48" spans="2:10" ht="57.75" customHeight="1">
      <c r="B48" s="865"/>
      <c r="C48" s="869" t="s">
        <v>7</v>
      </c>
      <c r="D48" s="869"/>
      <c r="E48" s="873"/>
      <c r="F48" s="877">
        <v>2.08</v>
      </c>
      <c r="G48" s="881">
        <v>2.16</v>
      </c>
      <c r="H48" s="881">
        <v>1.88</v>
      </c>
      <c r="I48" s="881">
        <v>1.46</v>
      </c>
      <c r="J48" s="886">
        <v>1.07</v>
      </c>
    </row>
    <row r="49" spans="2:10" ht="57.75" customHeight="1">
      <c r="B49" s="866"/>
      <c r="C49" s="870" t="s">
        <v>15</v>
      </c>
      <c r="D49" s="870"/>
      <c r="E49" s="874"/>
      <c r="F49" s="878">
        <v>0.28000000000000003</v>
      </c>
      <c r="G49" s="882">
        <v>0.32</v>
      </c>
      <c r="H49" s="882" t="s">
        <v>2</v>
      </c>
      <c r="I49" s="882" t="s">
        <v>379</v>
      </c>
      <c r="J49" s="887" t="s">
        <v>183</v>
      </c>
    </row>
    <row r="50" spans="2:10" ht="13.5" customHeight="1"/>
  </sheetData>
  <sheetProtection algorithmName="SHA-512" hashValue="4rDbHmbZVmWqrdSMwRa66VyBaxJbW3aCBpHLrQnsNzPqwkfVMy7NYr1TSy7e0cG4oEvThtqfyMxl+G2JXzLSfg==" saltValue="rwFockYlDGi6KsVvYpieO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subject>
  </dc:subject>
  <dc:creator>財務調査課</dc:creator>
  <cp:keywords>
  </cp:keywords>
  <dc:description>
  </dc:description>
  <cp:lastModifiedBy>情報政策課</cp:lastModifiedBy>
  <cp:lastPrinted>2021-10-05T06:11:37Z</cp:lastPrinted>
  <dcterms:created xsi:type="dcterms:W3CDTF">2021-02-05T02:21:36Z</dcterms:created>
  <dcterms:modified xsi:type="dcterms:W3CDTF">2021-11-07T23:57:39Z</dcterms:modified>
  <cp:category>
  </cp:category>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2021-11-07T23:57:39Z</vt:filetime>
  </property>
</Properties>
</file>